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目录" sheetId="17" r:id="rId1"/>
    <sheet name="1" sheetId="1" r:id="rId2"/>
    <sheet name="1 (2)" sheetId="18" r:id="rId3"/>
    <sheet name="3" sheetId="2" r:id="rId4"/>
    <sheet name="4" sheetId="19" r:id="rId5"/>
    <sheet name="5" sheetId="3" r:id="rId6"/>
    <sheet name="6" sheetId="20" r:id="rId7"/>
    <sheet name="7" sheetId="4" r:id="rId8"/>
    <sheet name="8" sheetId="5" r:id="rId9"/>
    <sheet name="9" sheetId="6" r:id="rId10"/>
    <sheet name="10" sheetId="16" r:id="rId11"/>
    <sheet name="11" sheetId="7" r:id="rId12"/>
    <sheet name="12" sheetId="8" r:id="rId13"/>
    <sheet name="13" sheetId="21" r:id="rId14"/>
    <sheet name="14" sheetId="10" r:id="rId15"/>
    <sheet name="15" sheetId="22" r:id="rId16"/>
    <sheet name="16" sheetId="11" r:id="rId17"/>
    <sheet name="17" sheetId="9" r:id="rId18"/>
    <sheet name="18" sheetId="12" r:id="rId19"/>
    <sheet name="19" sheetId="23" r:id="rId20"/>
    <sheet name="20" sheetId="13" r:id="rId21"/>
    <sheet name="21" sheetId="24" r:id="rId22"/>
    <sheet name="22" sheetId="14" r:id="rId23"/>
    <sheet name="23" sheetId="25" r:id="rId24"/>
    <sheet name="24" sheetId="15" r:id="rId25"/>
    <sheet name="25" sheetId="26" r:id="rId26"/>
  </sheets>
  <definedNames>
    <definedName name="_xlnm.Print_Titles" localSheetId="22">'22'!$4:$4</definedName>
    <definedName name="_xlnm.Print_Titles" localSheetId="3">'3'!$4:$4</definedName>
    <definedName name="_xlnm.Print_Titles" localSheetId="7">'7'!$4:$4</definedName>
    <definedName name="_xlnm.Print_Titles" localSheetId="8">'8'!$4:$4</definedName>
    <definedName name="_xlnm.Print_Titles" localSheetId="14">'14'!$4:$4</definedName>
    <definedName name="_xlnm.Print_Titles" localSheetId="16">'16'!$4:$4</definedName>
    <definedName name="_xlnm._FilterDatabase" localSheetId="3" hidden="1">'3'!$A$23:$G$30</definedName>
    <definedName name="_xlnm.Print_Titles" localSheetId="4">'4'!$4:$4</definedName>
    <definedName name="_xlnm._FilterDatabase" localSheetId="4" hidden="1">'4'!$A$23:$G$30</definedName>
    <definedName name="_xlnm.Print_Titles" localSheetId="15">'15'!$4:$4</definedName>
    <definedName name="_xlnm.Print_Titles" localSheetId="23">'23'!$4:$4</definedName>
  </definedNames>
  <calcPr calcId="144525"/>
</workbook>
</file>

<file path=xl/sharedStrings.xml><?xml version="1.0" encoding="utf-8"?>
<sst xmlns="http://schemas.openxmlformats.org/spreadsheetml/2006/main" count="2492" uniqueCount="1590">
  <si>
    <t>目录</t>
  </si>
  <si>
    <t>1.</t>
  </si>
  <si>
    <t>2018年全县一般公共预算收入决算表</t>
  </si>
  <si>
    <t>2.</t>
  </si>
  <si>
    <t>2018年县本级一般公共预算收入决算表</t>
  </si>
  <si>
    <t>3.</t>
  </si>
  <si>
    <t>2018年全县一般公共预算地方收入决算明细表</t>
  </si>
  <si>
    <t>4.</t>
  </si>
  <si>
    <t>2018年县本级一般公共预算地方收入决算明细表</t>
  </si>
  <si>
    <t>5.</t>
  </si>
  <si>
    <t>2018年全县一般公共预算支出决算表</t>
  </si>
  <si>
    <t>6.</t>
  </si>
  <si>
    <t>2018年县本级一般公共预算支出决算表</t>
  </si>
  <si>
    <t>7.</t>
  </si>
  <si>
    <t>2018年一般公共预算本级支出决算表</t>
  </si>
  <si>
    <t>8.</t>
  </si>
  <si>
    <t>2018年一般公共预算本级基本支出决算表</t>
  </si>
  <si>
    <t>9.</t>
  </si>
  <si>
    <t>2018年一般公共预算税收返还和转移支付决算表</t>
  </si>
  <si>
    <t>10.</t>
  </si>
  <si>
    <t>2018年一般公共预算三公经费决算表</t>
  </si>
  <si>
    <t>11.</t>
  </si>
  <si>
    <t>2018年政府一般债务限额和余额情况表</t>
  </si>
  <si>
    <t>12.</t>
  </si>
  <si>
    <t>2018年全县政府性基金收入决算表</t>
  </si>
  <si>
    <t>13.</t>
  </si>
  <si>
    <t>2018年县本级政府性基金收入决算表</t>
  </si>
  <si>
    <t>14.</t>
  </si>
  <si>
    <t>2018年全县政府性基金支出决算表</t>
  </si>
  <si>
    <t>15.</t>
  </si>
  <si>
    <t>2018年县本级政府性基金支出决算表</t>
  </si>
  <si>
    <t>16.</t>
  </si>
  <si>
    <t>2018年政府性基金转移支付决算表</t>
  </si>
  <si>
    <t>17.</t>
  </si>
  <si>
    <t>2018年政府专项债务限额和余额情况表</t>
  </si>
  <si>
    <t>18.</t>
  </si>
  <si>
    <t>2018年全县国有资本经营收入决算表</t>
  </si>
  <si>
    <t>19.</t>
  </si>
  <si>
    <t>2018年县本级国有资本经营收入决算表</t>
  </si>
  <si>
    <t>20.</t>
  </si>
  <si>
    <t>2018年全县国有资本经营支出决算表</t>
  </si>
  <si>
    <t>21.</t>
  </si>
  <si>
    <t>2018年县本级国有资本经营支出决算表</t>
  </si>
  <si>
    <t>22.</t>
  </si>
  <si>
    <t>2018年全县社会保险基金收入决算表</t>
  </si>
  <si>
    <t>23.</t>
  </si>
  <si>
    <t>2018年县本级社会保险基金收入决算表</t>
  </si>
  <si>
    <t>24.</t>
  </si>
  <si>
    <t>2018年全县社会保险基金支出决算表</t>
  </si>
  <si>
    <t>25.</t>
  </si>
  <si>
    <t>2018年县本级社会保险基金支出决算表</t>
  </si>
  <si>
    <t>附表1：</t>
  </si>
  <si>
    <t>2018年一般公共预算收入决算表</t>
  </si>
  <si>
    <t>单位：万元</t>
  </si>
  <si>
    <t>项目</t>
  </si>
  <si>
    <t>预算数</t>
  </si>
  <si>
    <t xml:space="preserve">决算数 </t>
  </si>
  <si>
    <t>完成预算数%</t>
  </si>
  <si>
    <t>比上年增长%</t>
  </si>
  <si>
    <t>一、一般公共预算收入</t>
  </si>
  <si>
    <t>二、上级补助收入</t>
  </si>
  <si>
    <t>1、返还性收入</t>
  </si>
  <si>
    <t>2、一般性转移支付收入</t>
  </si>
  <si>
    <t>3、专项转移支付收入</t>
  </si>
  <si>
    <t>三、上年结转收入</t>
  </si>
  <si>
    <t>四、调入预算稳定调节基金</t>
  </si>
  <si>
    <t>五、调入资金</t>
  </si>
  <si>
    <t>六、债务转贷收入</t>
  </si>
  <si>
    <t xml:space="preserve"> 一般公共预算收入合计</t>
  </si>
  <si>
    <t>注：1、一般公共预算地方收入是指由地方征收，按照现行财政体制缴入地方金库的一般公共预算收入，一般公共预算地方收入，加上由地方征收，但按照现行财政体制缴入中央金库的上划中央收入，缴入省级金库的上划省级收入，构成了我县一般公共预算总收入；</t>
  </si>
  <si>
    <t>2、2018年地方收入35994万元，加上上划中央收入14878万元，上划省级收入3683万元，财政总收入54555万元</t>
  </si>
  <si>
    <t>附表2：</t>
  </si>
  <si>
    <t>2018年一般公共预算地方收入决算明细表</t>
  </si>
  <si>
    <t>税收收入</t>
  </si>
  <si>
    <t xml:space="preserve">  增值税</t>
  </si>
  <si>
    <t xml:space="preserve">  营业税</t>
  </si>
  <si>
    <t xml:space="preserve">  企业所得税</t>
  </si>
  <si>
    <t xml:space="preserve">  个人所得税(款)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</si>
  <si>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</si>
  <si>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</si>
  <si>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</si>
  <si>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</si>
  <si>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</si>
  <si>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</si>
  <si>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</si>
  <si>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耕地占用税(款)</t>
  </si>
  <si>
    <t xml:space="preserve">  契税(款)</t>
  </si>
  <si>
    <t xml:space="preserve">  环境保护税(款)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</si>
  <si>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</si>
  <si>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</si>
  <si>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</si>
  <si>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</si>
  <si>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</si>
  <si>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</si>
  <si>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</si>
  <si>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</si>
  <si>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</si>
  <si>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其他收入(款)</t>
  </si>
  <si>
    <t>本 年 收 入 合 计</t>
  </si>
  <si>
    <t>附表3：</t>
  </si>
  <si>
    <t>2018年一般公共预算支出决算表</t>
  </si>
  <si>
    <t>一、一般公共预算县本级支出</t>
  </si>
  <si>
    <t>二、上解支出</t>
  </si>
  <si>
    <t>1、体制上解</t>
  </si>
  <si>
    <t>2、专项上解</t>
  </si>
  <si>
    <t>三、债务还本支出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</si>
  <si>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</si>
  <si>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</si>
  <si>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</si>
  <si>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</si>
  <si>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</si>
  <si>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四、结转下年</t>
  </si>
  <si>
    <t>五、补充预算稳定调节基金</t>
  </si>
  <si>
    <t>六、调出资金</t>
  </si>
  <si>
    <t>附表4：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</si>
  <si>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</si>
  <si>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</si>
  <si>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</si>
  <si>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</si>
  <si>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</si>
  <si>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</si>
  <si>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</si>
  <si>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</si>
  <si>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</si>
  <si>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</si>
  <si>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</si>
  <si>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</si>
  <si>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</si>
  <si>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</si>
  <si>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</si>
  <si>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</si>
  <si>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</si>
  <si>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</si>
  <si>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</si>
  <si>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</si>
  <si>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</si>
  <si>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</si>
  <si>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</si>
  <si>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</si>
  <si>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</si>
  <si>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</si>
  <si>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</si>
  <si>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</si>
  <si>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</si>
  <si>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</si>
  <si>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</si>
  <si>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</si>
  <si>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</si>
  <si>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</si>
  <si>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</si>
  <si>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</si>
  <si>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</si>
  <si>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</si>
  <si>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</si>
  <si>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</si>
  <si>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</si>
  <si>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</si>
  <si>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</si>
  <si>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</si>
  <si>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</si>
  <si>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</si>
  <si>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</si>
  <si>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</si>
  <si>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</si>
  <si>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</si>
  <si>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</si>
  <si>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</si>
  <si>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</si>
  <si>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</si>
  <si>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</si>
  <si>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</si>
  <si>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</si>
  <si>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</si>
  <si>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</si>
  <si>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</si>
  <si>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</si>
  <si>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</si>
  <si>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</si>
  <si>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</si>
  <si>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</si>
  <si>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</si>
  <si>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</si>
  <si>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</si>
  <si>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</si>
  <si>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</si>
  <si>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</si>
  <si>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</si>
  <si>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</si>
  <si>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</si>
  <si>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</si>
  <si>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</si>
  <si>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</si>
  <si>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</si>
  <si>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</si>
  <si>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</si>
  <si>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</si>
  <si>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</si>
  <si>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</si>
  <si>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</si>
  <si>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</si>
  <si>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</si>
  <si>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</si>
  <si>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</si>
  <si>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</si>
  <si>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</si>
  <si>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</si>
  <si>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</si>
  <si>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</si>
  <si>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</si>
  <si>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</si>
  <si>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</si>
  <si>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</si>
  <si>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</si>
  <si>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</si>
  <si>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</si>
  <si>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</si>
  <si>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</si>
  <si>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</si>
  <si>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</si>
  <si>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</si>
  <si>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</si>
  <si>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</si>
  <si>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</si>
  <si>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</si>
  <si>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</si>
  <si>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</si>
  <si>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</si>
  <si>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</si>
  <si>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</si>
  <si>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</si>
  <si>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</si>
  <si>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</si>
  <si>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</si>
  <si>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</si>
  <si>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</si>
  <si>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</si>
  <si>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</si>
  <si>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</si>
  <si>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</si>
  <si>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</si>
  <si>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</si>
  <si>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</si>
  <si>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</si>
  <si>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</si>
  <si>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</si>
  <si>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</si>
  <si>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</si>
  <si>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</si>
  <si>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</si>
  <si>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</si>
  <si>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</si>
  <si>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</si>
  <si>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</si>
  <si>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</si>
  <si>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</si>
  <si>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</si>
  <si>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</si>
  <si>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</si>
  <si>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</si>
  <si>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</si>
  <si>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</si>
  <si>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</si>
  <si>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</si>
  <si>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</si>
  <si>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</si>
  <si>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</si>
  <si>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</si>
  <si>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</si>
  <si>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</si>
  <si>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</si>
  <si>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</si>
  <si>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</si>
  <si>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</si>
  <si>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</si>
  <si>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</si>
  <si>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</si>
  <si>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</si>
  <si>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</si>
  <si>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</si>
  <si>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</si>
  <si>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</si>
  <si>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</si>
  <si>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</si>
  <si>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</si>
  <si>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</si>
  <si>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</si>
  <si>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</si>
  <si>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</si>
  <si>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</si>
  <si>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</si>
  <si>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</si>
  <si>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</si>
  <si>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</si>
  <si>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</si>
  <si>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</si>
  <si>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</si>
  <si>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</si>
  <si>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</si>
  <si>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</si>
  <si>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</si>
  <si>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</si>
  <si>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</si>
  <si>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</si>
  <si>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</si>
  <si>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</si>
  <si>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</si>
  <si>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</si>
  <si>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</si>
  <si>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</si>
  <si>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</si>
  <si>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</si>
  <si>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</si>
  <si>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</si>
  <si>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</si>
  <si>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</si>
  <si>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</si>
  <si>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</si>
  <si>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</si>
  <si>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</si>
  <si>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</si>
  <si>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</si>
  <si>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</si>
  <si>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</si>
  <si>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</si>
  <si>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</si>
  <si>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</si>
  <si>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</si>
  <si>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</si>
  <si>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</si>
  <si>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</si>
  <si>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</si>
  <si>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</si>
  <si>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</si>
  <si>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</si>
  <si>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</si>
  <si>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</si>
  <si>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</si>
  <si>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</si>
  <si>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</si>
  <si>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</si>
  <si>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</si>
  <si>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</si>
  <si>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</si>
  <si>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</si>
  <si>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</si>
  <si>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</si>
  <si>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</si>
  <si>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</si>
  <si>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</si>
  <si>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</si>
  <si>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</si>
  <si>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</si>
  <si>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</si>
  <si>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</si>
  <si>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</si>
  <si>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</si>
  <si>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</si>
  <si>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</si>
  <si>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</si>
  <si>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</si>
  <si>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</si>
  <si>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</si>
  <si>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</si>
  <si>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</si>
  <si>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</si>
  <si>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</si>
  <si>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</si>
  <si>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</si>
  <si>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</si>
  <si>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</si>
  <si>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</si>
  <si>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</si>
  <si>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</si>
  <si>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</si>
  <si>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</si>
  <si>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</si>
  <si>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</si>
  <si>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</si>
  <si>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</si>
  <si>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</si>
  <si>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</si>
  <si>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</si>
  <si>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</si>
  <si>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</si>
  <si>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</si>
  <si>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</si>
  <si>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</si>
  <si>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</si>
  <si>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</si>
  <si>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</si>
  <si>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</si>
  <si>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</si>
  <si>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</si>
  <si>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</si>
  <si>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</si>
  <si>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</si>
  <si>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</si>
  <si>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</si>
  <si>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</si>
  <si>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</si>
  <si>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</si>
  <si>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</si>
  <si>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</si>
  <si>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</si>
  <si>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</si>
  <si>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</si>
  <si>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</si>
  <si>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</si>
  <si>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</si>
  <si>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</si>
  <si>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</si>
  <si>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</si>
  <si>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</si>
  <si>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</si>
  <si>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</si>
  <si>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</si>
  <si>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</si>
  <si>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</si>
  <si>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</si>
  <si>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</si>
  <si>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</si>
  <si>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</si>
  <si>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</si>
  <si>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</si>
  <si>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</si>
  <si>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</si>
  <si>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</si>
  <si>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</si>
  <si>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</si>
  <si>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</si>
  <si>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</si>
  <si>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</si>
  <si>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</si>
  <si>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</si>
  <si>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</si>
  <si>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</si>
  <si>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</si>
  <si>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</si>
  <si>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</si>
  <si>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</si>
  <si>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</si>
  <si>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</si>
  <si>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</si>
  <si>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</si>
  <si>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</si>
  <si>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</si>
  <si>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</si>
  <si>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</si>
  <si>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</si>
  <si>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</si>
  <si>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</si>
  <si>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</si>
  <si>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</si>
  <si>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</si>
  <si>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</si>
  <si>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</si>
  <si>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</si>
  <si>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</si>
  <si>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</si>
  <si>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</si>
  <si>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</si>
  <si>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</si>
  <si>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</si>
  <si>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</si>
  <si>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</si>
  <si>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</si>
  <si>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</si>
  <si>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</si>
  <si>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</si>
  <si>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</si>
  <si>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</si>
  <si>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</si>
  <si>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</si>
  <si>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</si>
  <si>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</si>
  <si>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</si>
  <si>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</si>
  <si>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</si>
  <si>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</si>
  <si>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</si>
  <si>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</si>
  <si>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</si>
  <si>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</si>
  <si>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</si>
  <si>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</si>
  <si>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</si>
  <si>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</si>
  <si>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</si>
  <si>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</si>
  <si>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</si>
  <si>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</si>
  <si>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</si>
  <si>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</si>
  <si>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</si>
  <si>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</si>
  <si>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</si>
  <si>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</si>
  <si>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</si>
  <si>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</si>
  <si>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</si>
  <si>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</si>
  <si>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</si>
  <si>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</si>
  <si>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</si>
  <si>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</si>
  <si>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</si>
  <si>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</si>
  <si>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</si>
  <si>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</si>
  <si>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</si>
  <si>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</si>
  <si>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</si>
  <si>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</si>
  <si>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</si>
  <si>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</si>
  <si>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</si>
  <si>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</si>
  <si>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</si>
  <si>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</si>
  <si>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</si>
  <si>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</si>
  <si>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</si>
  <si>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</si>
  <si>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</si>
  <si>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</si>
  <si>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</si>
  <si>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</si>
  <si>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</si>
  <si>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</si>
  <si>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</si>
  <si>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</si>
  <si>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</si>
  <si>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</si>
  <si>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</si>
  <si>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</si>
  <si>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</si>
  <si>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</si>
  <si>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</si>
  <si>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</si>
  <si>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</si>
  <si>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</si>
  <si>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</si>
  <si>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</si>
  <si>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</si>
  <si>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</si>
  <si>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</si>
  <si>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</si>
  <si>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</si>
  <si>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</si>
  <si>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</si>
  <si>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</si>
  <si>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</si>
  <si>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</si>
  <si>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</si>
  <si>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</si>
  <si>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</si>
  <si>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</si>
  <si>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</si>
  <si>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</si>
  <si>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</si>
  <si>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</si>
  <si>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</si>
  <si>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</si>
  <si>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</si>
  <si>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</si>
  <si>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</si>
  <si>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</si>
  <si>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</si>
  <si>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</si>
  <si>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</si>
  <si>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</si>
  <si>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</si>
  <si>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</si>
  <si>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</si>
  <si>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</si>
  <si>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</si>
  <si>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</si>
  <si>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</si>
  <si>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</si>
  <si>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</si>
  <si>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</si>
  <si>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</si>
  <si>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</si>
  <si>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</si>
  <si>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</si>
  <si>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</si>
  <si>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</si>
  <si>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</si>
  <si>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</si>
  <si>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</si>
  <si>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</si>
  <si>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</si>
  <si>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</si>
  <si>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</si>
  <si>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</si>
  <si>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</si>
  <si>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</si>
  <si>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</si>
  <si>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</si>
  <si>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</si>
  <si>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</si>
  <si>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</si>
  <si>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</si>
  <si>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</si>
  <si>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</si>
  <si>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</si>
  <si>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</si>
  <si>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</si>
  <si>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</si>
  <si>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</si>
  <si>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</si>
  <si>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</si>
  <si>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</si>
  <si>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</si>
  <si>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</si>
  <si>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</si>
  <si>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</si>
  <si>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</si>
  <si>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</si>
  <si>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</si>
  <si>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</si>
  <si>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</si>
  <si>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</si>
  <si>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</si>
  <si>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</si>
  <si>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</si>
  <si>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</si>
  <si>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</si>
  <si>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</si>
  <si>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</si>
  <si>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</si>
  <si>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</si>
  <si>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</si>
  <si>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</si>
  <si>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</si>
  <si>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</si>
  <si>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</si>
  <si>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</si>
  <si>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</si>
  <si>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</si>
  <si>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</si>
  <si>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</si>
  <si>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</si>
  <si>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</si>
  <si>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</si>
  <si>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</si>
  <si>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</si>
  <si>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</si>
  <si>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</si>
  <si>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</si>
  <si>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</si>
  <si>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</si>
  <si>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</si>
  <si>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</si>
  <si>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</si>
  <si>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</si>
  <si>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</si>
  <si>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</si>
  <si>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</si>
  <si>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</si>
  <si>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</si>
  <si>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</si>
  <si>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</si>
  <si>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</si>
  <si>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</si>
  <si>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</si>
  <si>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</si>
  <si>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</si>
  <si>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</si>
  <si>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</si>
  <si>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</si>
  <si>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</si>
  <si>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</si>
  <si>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</si>
  <si>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</si>
  <si>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</si>
  <si>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</si>
  <si>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</si>
  <si>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</si>
  <si>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</si>
  <si>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</si>
  <si>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</si>
  <si>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</si>
  <si>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</si>
  <si>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</si>
  <si>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</si>
  <si>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</si>
  <si>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</si>
  <si>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</si>
  <si>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</si>
  <si>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</si>
  <si>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</si>
  <si>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</si>
  <si>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</si>
  <si>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</si>
  <si>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</si>
  <si>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</si>
  <si>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</si>
  <si>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</si>
  <si>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</si>
  <si>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</si>
  <si>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</si>
  <si>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</si>
  <si>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</si>
  <si>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</si>
  <si>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</si>
  <si>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</si>
  <si>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</si>
  <si>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</si>
  <si>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</si>
  <si>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</si>
  <si>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</si>
  <si>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</si>
  <si>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</si>
  <si>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</si>
  <si>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</si>
  <si>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</si>
  <si>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</si>
  <si>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</si>
  <si>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</si>
  <si>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</si>
  <si>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</si>
  <si>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</si>
  <si>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</si>
  <si>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</si>
  <si>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</si>
  <si>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</si>
  <si>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</si>
  <si>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</si>
  <si>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</si>
  <si>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</si>
  <si>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</si>
  <si>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</si>
  <si>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</si>
  <si>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</si>
  <si>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</si>
  <si>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</si>
  <si>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</si>
  <si>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</si>
  <si>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</si>
  <si>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</si>
  <si>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</si>
  <si>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</si>
  <si>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</si>
  <si>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</si>
  <si>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</si>
  <si>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</si>
  <si>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</si>
  <si>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</si>
  <si>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</si>
  <si>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</si>
  <si>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</si>
  <si>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</si>
  <si>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</si>
  <si>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</si>
  <si>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</si>
  <si>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</si>
  <si>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</si>
  <si>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</si>
  <si>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</si>
  <si>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</si>
  <si>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</si>
  <si>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</si>
  <si>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</si>
  <si>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</si>
  <si>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</si>
  <si>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</si>
  <si>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</si>
  <si>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</si>
  <si>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</si>
  <si>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</si>
  <si>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</si>
  <si>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</si>
  <si>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</si>
  <si>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</si>
  <si>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</si>
  <si>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</si>
  <si>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</si>
  <si>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</si>
  <si>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</si>
  <si>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</si>
  <si>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</si>
  <si>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</si>
  <si>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</si>
  <si>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</si>
  <si>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</si>
  <si>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</si>
  <si>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</si>
  <si>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</si>
  <si>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</si>
  <si>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</si>
  <si>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</si>
  <si>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</si>
  <si>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</si>
  <si>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</si>
  <si>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</si>
  <si>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</si>
  <si>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</si>
  <si>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</si>
  <si>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</si>
  <si>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</si>
  <si>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</si>
  <si>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</si>
  <si>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</si>
  <si>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</si>
  <si>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</si>
  <si>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</si>
  <si>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</si>
  <si>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</si>
  <si>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</si>
  <si>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</si>
  <si>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</si>
  <si>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</si>
  <si>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</si>
  <si>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</si>
  <si>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</si>
  <si>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</si>
  <si>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</si>
  <si>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</si>
  <si>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</si>
  <si>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</si>
  <si>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</si>
  <si>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</si>
  <si>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</si>
  <si>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</si>
  <si>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</si>
  <si>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</si>
  <si>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</si>
  <si>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</si>
  <si>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</si>
  <si>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</si>
  <si>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</si>
  <si>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</si>
  <si>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</si>
  <si>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</si>
  <si>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</si>
  <si>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</si>
  <si>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</si>
  <si>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</si>
  <si>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</si>
  <si>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</si>
  <si>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</si>
  <si>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</si>
  <si>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</si>
  <si>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</si>
  <si>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</si>
  <si>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</si>
  <si>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</si>
  <si>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</si>
  <si>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</si>
  <si>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</si>
  <si>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</si>
  <si>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</si>
  <si>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</si>
  <si>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</si>
  <si>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</si>
  <si>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</si>
  <si>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</si>
  <si>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</si>
  <si>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</si>
  <si>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</si>
  <si>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</si>
  <si>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</si>
  <si>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</si>
  <si>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</si>
  <si>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</si>
  <si>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</si>
  <si>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</si>
  <si>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</si>
  <si>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</si>
  <si>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</si>
  <si>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</si>
  <si>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</si>
  <si>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</si>
  <si>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</si>
  <si>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</si>
  <si>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</si>
  <si>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</si>
  <si>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</si>
  <si>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</si>
  <si>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</si>
  <si>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</si>
  <si>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</si>
  <si>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</si>
  <si>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</si>
  <si>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</si>
  <si>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</si>
  <si>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</si>
  <si>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</si>
  <si>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</si>
  <si>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</si>
  <si>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</si>
  <si>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</si>
  <si>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</si>
  <si>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</si>
  <si>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</si>
  <si>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</si>
  <si>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</si>
  <si>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</si>
  <si>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</si>
  <si>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</si>
  <si>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</si>
  <si>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</si>
  <si>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</si>
  <si>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</si>
  <si>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</si>
  <si>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</si>
  <si>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</si>
  <si>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</si>
  <si>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</si>
  <si>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</si>
  <si>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</si>
  <si>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</si>
  <si>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</si>
  <si>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</si>
  <si>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</si>
  <si>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</si>
  <si>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</si>
  <si>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</si>
  <si>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</si>
  <si>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</si>
  <si>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</si>
  <si>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</si>
  <si>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</si>
  <si>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</si>
  <si>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</si>
  <si>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</si>
  <si>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</si>
  <si>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</si>
  <si>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</si>
  <si>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</si>
  <si>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</si>
  <si>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</si>
  <si>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</si>
  <si>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</si>
  <si>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</si>
  <si>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</si>
  <si>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</si>
  <si>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</si>
  <si>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</si>
  <si>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</si>
  <si>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</si>
  <si>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</si>
  <si>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</si>
  <si>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</si>
  <si>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</si>
  <si>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</si>
  <si>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</si>
  <si>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</si>
  <si>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</si>
  <si>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</si>
  <si>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</si>
  <si>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</si>
  <si>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</si>
  <si>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</si>
  <si>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</si>
  <si>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</si>
  <si>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</si>
  <si>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</si>
  <si>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</si>
  <si>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</si>
  <si>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</si>
  <si>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</si>
  <si>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</si>
  <si>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</si>
  <si>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</si>
  <si>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</si>
  <si>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</si>
  <si>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</si>
  <si>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</si>
  <si>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</si>
  <si>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</si>
  <si>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</si>
  <si>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</si>
  <si>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</si>
  <si>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</si>
  <si>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</si>
  <si>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</si>
  <si>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</si>
  <si>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</si>
  <si>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</si>
  <si>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</si>
  <si>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</si>
  <si>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</si>
  <si>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</si>
  <si>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</si>
  <si>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</si>
  <si>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</si>
  <si>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</si>
  <si>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</si>
  <si>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</si>
  <si>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</si>
  <si>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</si>
  <si>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</si>
  <si>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</si>
  <si>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</si>
  <si>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</si>
  <si>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</si>
  <si>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</si>
  <si>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</si>
  <si>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</si>
  <si>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</si>
  <si>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</si>
  <si>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</si>
  <si>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</si>
  <si>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</si>
  <si>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</si>
  <si>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</si>
  <si>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</si>
  <si>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</si>
  <si>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</si>
  <si>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</si>
  <si>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</si>
  <si>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</si>
  <si>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</si>
  <si>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</si>
  <si>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</si>
  <si>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</si>
  <si>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</si>
  <si>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</si>
  <si>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</si>
  <si>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</si>
  <si>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</si>
  <si>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</si>
  <si>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</si>
  <si>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</si>
  <si>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</si>
  <si>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</si>
  <si>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</si>
  <si>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</si>
  <si>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</si>
  <si>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</si>
  <si>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</si>
  <si>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</si>
  <si>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</si>
  <si>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</si>
  <si>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</si>
  <si>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</si>
  <si>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</si>
  <si>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</si>
  <si>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</si>
  <si>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</si>
  <si>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</si>
  <si>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</si>
  <si>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</si>
  <si>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</si>
  <si>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</si>
  <si>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</si>
  <si>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</si>
  <si>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</si>
  <si>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</si>
  <si>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</si>
  <si>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</si>
  <si>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</si>
  <si>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</si>
  <si>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</si>
  <si>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</si>
  <si>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</si>
  <si>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</si>
  <si>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</si>
  <si>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</si>
  <si>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</si>
  <si>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</si>
  <si>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</si>
  <si>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</si>
  <si>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</si>
  <si>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</si>
  <si>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</si>
  <si>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</si>
  <si>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</si>
  <si>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</si>
  <si>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</si>
  <si>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</si>
  <si>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</si>
  <si>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</si>
  <si>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</si>
  <si>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</si>
  <si>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</si>
  <si>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</si>
  <si>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</si>
  <si>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</si>
  <si>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</si>
  <si>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</si>
  <si>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</si>
  <si>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</si>
  <si>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</si>
  <si>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</si>
  <si>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</si>
  <si>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</si>
  <si>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</si>
  <si>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</si>
  <si>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</si>
  <si>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</si>
  <si>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</si>
  <si>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</si>
  <si>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</si>
  <si>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</si>
  <si>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</si>
  <si>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</si>
  <si>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</si>
  <si>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</si>
  <si>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</si>
  <si>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</si>
  <si>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</si>
  <si>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</si>
  <si>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</si>
  <si>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</si>
  <si>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</si>
  <si>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</si>
  <si>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</si>
  <si>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</si>
  <si>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</si>
  <si>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</si>
  <si>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</si>
  <si>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</si>
  <si>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</si>
  <si>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</si>
  <si>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</si>
  <si>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</si>
  <si>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</si>
  <si>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</si>
  <si>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</si>
  <si>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</si>
  <si>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</si>
  <si>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</si>
  <si>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</si>
  <si>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</si>
  <si>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</si>
  <si>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</si>
  <si>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</si>
  <si>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</si>
  <si>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</si>
  <si>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</si>
  <si>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</si>
  <si>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</si>
  <si>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</si>
  <si>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</si>
  <si>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</si>
  <si>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</si>
  <si>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</si>
  <si>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</si>
  <si>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</si>
  <si>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</si>
  <si>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</si>
  <si>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</si>
  <si>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</si>
  <si>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</si>
  <si>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</si>
  <si>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</si>
  <si>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</si>
  <si>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</si>
  <si>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</si>
  <si>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</si>
  <si>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</si>
  <si>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</si>
  <si>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</si>
  <si>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</si>
  <si>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</si>
  <si>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</si>
  <si>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</si>
  <si>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</si>
  <si>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</si>
  <si>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</si>
  <si>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</si>
  <si>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</si>
  <si>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</si>
  <si>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</si>
  <si>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</si>
  <si>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</si>
  <si>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</si>
  <si>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</si>
  <si>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</si>
  <si>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</si>
  <si>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</si>
  <si>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</si>
  <si>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</si>
  <si>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</si>
  <si>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</si>
  <si>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</si>
  <si>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</si>
  <si>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</si>
  <si>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</si>
  <si>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</si>
  <si>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</si>
  <si>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</si>
  <si>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</si>
  <si>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</si>
  <si>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</si>
  <si>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</si>
  <si>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附表5：</t>
  </si>
  <si>
    <t>一、机关工资福利支出</t>
  </si>
  <si>
    <t>工资奖金津贴</t>
  </si>
  <si>
    <t>社会保险缴费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</si>
  <si>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</si>
  <si>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</si>
  <si>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</si>
  <si>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</si>
  <si>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</si>
  <si>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</si>
  <si>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</si>
  <si>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</si>
  <si>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</si>
  <si>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</si>
  <si>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</si>
  <si>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</si>
  <si>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</si>
  <si>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</si>
  <si>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</si>
  <si>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四、对个人和家庭的补助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</si>
  <si>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</si>
  <si>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</si>
  <si>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</si>
  <si>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</si>
  <si>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</si>
  <si>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支出合计</t>
  </si>
  <si>
    <t>附表6：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</si>
  <si>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</si>
  <si>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</si>
  <si>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</si>
  <si>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</si>
  <si>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</si>
  <si>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</si>
  <si>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</si>
  <si>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</si>
  <si>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</si>
  <si>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</si>
  <si>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</si>
  <si>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</si>
  <si>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</si>
  <si>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</si>
  <si>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</si>
  <si>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</si>
  <si>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</si>
  <si>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</si>
  <si>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</si>
  <si>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</si>
  <si>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</si>
  <si>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</si>
  <si>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</si>
  <si>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</si>
  <si>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</si>
  <si>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</si>
  <si>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</si>
  <si>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</si>
  <si>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</si>
  <si>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</si>
  <si>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</si>
  <si>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</si>
  <si>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</si>
  <si>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</si>
  <si>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</si>
  <si>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</si>
  <si>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</si>
  <si>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</si>
  <si>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</si>
  <si>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</si>
  <si>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</si>
  <si>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</si>
  <si>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</si>
  <si>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</si>
  <si>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</si>
  <si>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</si>
  <si>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</si>
  <si>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</si>
  <si>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</si>
  <si>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注：由于我县各乡镇经济薄弱，财源匮乏，没有设立金库的经济基础，我县对乡镇财政管理执行的是一个部门预算管理体制，没有对其有税收返还、转移支付资金安排，本表所指的返还性收入、转移性收入是省财政对我县的补助收入。</t>
  </si>
  <si>
    <t>附表7：</t>
  </si>
  <si>
    <t>2018年一般公共预算“三公”经费决算表</t>
  </si>
  <si>
    <t>地区</t>
  </si>
  <si>
    <t>三公经费决算数</t>
  </si>
  <si>
    <t>小计</t>
  </si>
  <si>
    <t>公务用车购置及运行费</t>
  </si>
  <si>
    <t>其中：</t>
  </si>
  <si>
    <t>因公出国(境)费用</t>
  </si>
  <si>
    <t>公务用车购置费</t>
  </si>
  <si>
    <t>合计</t>
  </si>
  <si>
    <t>绥宁县</t>
  </si>
  <si>
    <t>注：本表所指“三公”经费决算，是指经绥宁县财政局汇总，2018年度绥宁县行政事业单位（包括县级行政单位、事业单位、各乡镇人民政府和其他单位），使用当年公共财政拨款(包括公共财政经费拨款和纳入公共财政管理的非税收入)安排的因公出国（境）经费、公务接待费、公务用车购置及运行费情况</t>
  </si>
  <si>
    <t>附表8：</t>
  </si>
  <si>
    <t>限额</t>
  </si>
  <si>
    <t>余额</t>
  </si>
  <si>
    <t>发行额</t>
  </si>
  <si>
    <t>还本额</t>
  </si>
  <si>
    <t>付息额</t>
  </si>
  <si>
    <t>注：以上数据为湘财预（2018）216号文件省财政厅核定。</t>
  </si>
  <si>
    <t>附表9：</t>
  </si>
  <si>
    <t>2018年政府性基金收入决算表</t>
  </si>
  <si>
    <t>一、本年收入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</si>
  <si>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</si>
  <si>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</si>
  <si>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</si>
  <si>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</si>
  <si>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</si>
  <si>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车辆通行费</t>
  </si>
  <si>
    <t>污水处理费收入</t>
  </si>
  <si>
    <t>其他政府性基金收入</t>
  </si>
  <si>
    <t>专项债券对应项目专项收入</t>
  </si>
  <si>
    <t>三、上年结余收入</t>
  </si>
  <si>
    <t>四、调入资金</t>
  </si>
  <si>
    <t>五、债务转贷收入</t>
  </si>
  <si>
    <t>收入总计</t>
  </si>
  <si>
    <t>附表10：</t>
  </si>
  <si>
    <t>2018年政府性基金支出决算表</t>
  </si>
  <si>
    <t>支出项目</t>
  </si>
  <si>
    <t>本级政府性基金支出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</si>
  <si>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</si>
  <si>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</si>
  <si>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</si>
  <si>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</si>
  <si>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</si>
  <si>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</si>
  <si>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</si>
  <si>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</si>
  <si>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</si>
  <si>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</si>
  <si>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</si>
  <si>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</si>
  <si>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</si>
  <si>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</si>
  <si>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</si>
  <si>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</si>
  <si>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</si>
  <si>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</si>
  <si>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</si>
  <si>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</si>
  <si>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</si>
  <si>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</si>
  <si>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</si>
  <si>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</si>
  <si>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</si>
  <si>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</si>
  <si>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</si>
  <si>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</si>
  <si>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</si>
  <si>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</si>
  <si>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</si>
  <si>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</si>
  <si>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</si>
  <si>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</si>
  <si>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</si>
  <si>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</si>
  <si>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</si>
  <si>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</si>
  <si>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</si>
  <si>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</si>
  <si>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</si>
  <si>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</si>
  <si>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</si>
  <si>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</si>
  <si>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</si>
  <si>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</si>
  <si>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</si>
  <si>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</si>
  <si>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</si>
  <si>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</si>
  <si>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</si>
  <si>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</si>
  <si>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</si>
  <si>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</si>
  <si>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</si>
  <si>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</si>
  <si>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</si>
  <si>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</si>
  <si>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</si>
  <si>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</si>
  <si>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</si>
  <si>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</si>
  <si>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</si>
  <si>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</si>
  <si>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</si>
  <si>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</si>
  <si>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</si>
  <si>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</si>
  <si>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</si>
  <si>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</si>
  <si>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</si>
  <si>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</si>
  <si>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</si>
  <si>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</si>
  <si>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</si>
  <si>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</si>
  <si>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</si>
  <si>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</si>
  <si>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</si>
  <si>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</si>
  <si>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</si>
  <si>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</si>
  <si>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</si>
  <si>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</si>
  <si>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</si>
  <si>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</si>
  <si>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</si>
  <si>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</si>
  <si>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</si>
  <si>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</si>
  <si>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</si>
  <si>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</si>
  <si>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</si>
  <si>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</si>
  <si>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</si>
  <si>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</si>
  <si>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</si>
  <si>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</si>
  <si>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</si>
  <si>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</si>
  <si>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</si>
  <si>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</si>
  <si>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</si>
  <si>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</si>
  <si>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</si>
  <si>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</si>
  <si>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</si>
  <si>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</si>
  <si>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</si>
  <si>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</si>
  <si>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</si>
  <si>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</si>
  <si>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</si>
  <si>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</si>
  <si>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</si>
  <si>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</si>
  <si>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</si>
  <si>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</si>
  <si>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</si>
  <si>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</si>
  <si>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</si>
  <si>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</si>
  <si>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</si>
  <si>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</si>
  <si>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</si>
  <si>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</si>
  <si>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</si>
  <si>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</si>
  <si>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</si>
  <si>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</si>
  <si>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</si>
  <si>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</si>
  <si>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</si>
  <si>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</si>
  <si>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</si>
  <si>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</si>
  <si>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</si>
  <si>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</si>
  <si>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</si>
  <si>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</si>
  <si>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</si>
  <si>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</si>
  <si>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</si>
  <si>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</si>
  <si>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</si>
  <si>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</si>
  <si>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</si>
  <si>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</si>
  <si>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</si>
  <si>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</si>
  <si>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</si>
  <si>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</si>
  <si>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</si>
  <si>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</si>
  <si>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</si>
  <si>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</si>
  <si>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</si>
  <si>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</si>
  <si>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</si>
  <si>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</si>
  <si>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</si>
  <si>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</si>
  <si>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</si>
  <si>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</si>
  <si>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</si>
  <si>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</si>
  <si>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</si>
  <si>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</si>
  <si>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</si>
  <si>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</si>
  <si>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</si>
  <si>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</si>
  <si>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</si>
  <si>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</si>
  <si>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</si>
  <si>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</si>
  <si>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</si>
  <si>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</si>
  <si>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</si>
  <si>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</si>
  <si>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</si>
  <si>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</si>
  <si>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</si>
  <si>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</si>
  <si>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</si>
  <si>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</si>
  <si>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</si>
  <si>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</si>
  <si>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</si>
  <si>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</si>
  <si>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</si>
  <si>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</si>
  <si>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</si>
  <si>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</si>
  <si>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</si>
  <si>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附表11：</t>
  </si>
  <si>
    <t>2018年政府性基金预算专项转移支付决算表</t>
  </si>
  <si>
    <t>一、文化体育与传媒支出</t>
  </si>
  <si>
    <t>0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</si>
  <si>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</si>
  <si>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</si>
  <si>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</si>
  <si>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</si>
  <si>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</si>
  <si>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</si>
  <si>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</si>
  <si>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</si>
  <si>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</si>
  <si>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</si>
  <si>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</si>
  <si>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</si>
  <si>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</si>
  <si>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</si>
  <si>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</si>
  <si>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</si>
  <si>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</si>
  <si>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</si>
  <si>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</si>
  <si>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</si>
  <si>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</si>
  <si>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</si>
  <si>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</si>
  <si>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</si>
  <si>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</si>
  <si>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</si>
  <si>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</si>
  <si>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</si>
  <si>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</si>
  <si>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</si>
  <si>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</si>
  <si>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</si>
  <si>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</si>
  <si>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</si>
  <si>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</si>
  <si>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</si>
  <si>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</si>
  <si>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</si>
  <si>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由于我县各乡镇经济薄弱，财源匮乏，没有设立金库的经济基础，我县对乡镇财政管理执行的是一个部门预算管理体制，对其没有税收返还、转移支付资金安排，所以本表数据为空。</t>
  </si>
  <si>
    <t>附表12：</t>
  </si>
  <si>
    <t>注：以上数据为省财政厅湘财预（2018）216号文件核定。</t>
  </si>
  <si>
    <t>附表13：</t>
  </si>
  <si>
    <t>2018年国有资本经营预算收入决算表</t>
  </si>
  <si>
    <t xml:space="preserve">      股利、股息收入</t>
  </si>
  <si>
    <t xml:space="preserve">           其他股利、股息收入</t>
  </si>
  <si>
    <t>三、上年结转</t>
  </si>
  <si>
    <t>注：2018年，我县没有国有资本经营收入和支出。</t>
  </si>
  <si>
    <t>附表14：</t>
  </si>
  <si>
    <t>2018年国有资本经营预算支出决算表</t>
  </si>
  <si>
    <t>一、本年支出</t>
  </si>
  <si>
    <t xml:space="preserve">    解决历史遗留问题及改革成本支出</t>
  </si>
  <si>
    <t xml:space="preserve">    其他国有资本经营预算支出</t>
  </si>
  <si>
    <t>二、补助下级支出</t>
  </si>
  <si>
    <t>三、调出资金</t>
  </si>
  <si>
    <t>附表15：</t>
  </si>
  <si>
    <t>2018年社会保险基金收入决算表</t>
  </si>
  <si>
    <t xml:space="preserve">    城乡居民基本养老保险基金</t>
  </si>
  <si>
    <t xml:space="preserve">       城乡居民基本养老保险费收入</t>
  </si>
  <si>
    <t xml:space="preserve">       财政补贴收入</t>
  </si>
  <si>
    <t xml:space="preserve">       利息收入</t>
  </si>
  <si>
    <t xml:space="preserve">       转移收入</t>
  </si>
  <si>
    <t xml:space="preserve">    机关事业单位养老保险基金</t>
  </si>
  <si>
    <t xml:space="preserve">       机关事业单位养老保险费收入</t>
  </si>
  <si>
    <t xml:space="preserve">    城镇职工基本医疗保险基金</t>
  </si>
  <si>
    <t xml:space="preserve">       城镇职工基本医疗保险费收入</t>
  </si>
  <si>
    <t xml:space="preserve">    城乡居民基本医疗保险基金</t>
  </si>
  <si>
    <t xml:space="preserve">       城乡居民基本医疗保险费收入</t>
  </si>
  <si>
    <t xml:space="preserve">    失业保险基金</t>
  </si>
  <si>
    <t xml:space="preserve">       失业保险费收入</t>
  </si>
  <si>
    <t xml:space="preserve">    生育保险基金</t>
  </si>
  <si>
    <t xml:space="preserve">       生育保险费收入</t>
  </si>
  <si>
    <t>二、上年结余</t>
  </si>
  <si>
    <t>收入合计</t>
  </si>
  <si>
    <t>备注：1、企业养老保险基金从2010年开始由省里统一编制预算。</t>
  </si>
  <si>
    <t>2、工伤保险基金省财政厅与人社厅决定预算由市工伤保险处统一编制。</t>
  </si>
  <si>
    <t>附表16：</t>
  </si>
  <si>
    <t>2018年社会保险基金支出决算表</t>
  </si>
  <si>
    <t xml:space="preserve">       城乡居民基本养老保险基金支出</t>
  </si>
  <si>
    <t xml:space="preserve">       转移支出</t>
  </si>
  <si>
    <t xml:space="preserve">       机关事业单位养老保险基金支出</t>
  </si>
  <si>
    <t xml:space="preserve">       城镇职工基本医疗保险基金支出</t>
  </si>
  <si>
    <t xml:space="preserve">       城乡居民基本医疗保险基金支出</t>
  </si>
  <si>
    <t xml:space="preserve">       其他支出</t>
  </si>
  <si>
    <t xml:space="preserve">       失业保险基金支出</t>
  </si>
  <si>
    <t xml:space="preserve">       生育保险基金支出</t>
  </si>
  <si>
    <t>二、年末滚存结余</t>
  </si>
</sst>
</file>

<file path=xl/styles.xml><?xml version="1.0" encoding="utf-8"?>
<styleSheet xmlns="http://schemas.openxmlformats.org/spreadsheetml/2006/main">
  <numFmts count="5">
    <numFmt numFmtId="176" formatCode="0_ ;[Red]\-0\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8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b/>
      <sz val="16"/>
      <name val="黑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2"/>
      <color theme="1"/>
      <name val="宋体"/>
      <charset val="134"/>
      <scheme val="minor"/>
    </font>
    <font>
      <sz val="14"/>
      <color rgb="FF333333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name val="Times New Roman"/>
      <charset val="134"/>
    </font>
    <font>
      <sz val="12"/>
      <color indexed="10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sz val="12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2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56"/>
      <name val="宋体"/>
      <charset val="134"/>
    </font>
    <font>
      <sz val="10"/>
      <color indexed="8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Tahoma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093">
    <xf numFmtId="0" fontId="0" fillId="0" borderId="0">
      <alignment vertical="center"/>
    </xf>
    <xf numFmtId="0" fontId="2" fillId="0" borderId="0"/>
    <xf numFmtId="0" fontId="2" fillId="0" borderId="0"/>
    <xf numFmtId="42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1" fillId="32" borderId="20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0" fillId="34" borderId="0" applyNumberFormat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" fillId="0" borderId="0"/>
    <xf numFmtId="0" fontId="29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47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35" borderId="22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0" borderId="0"/>
    <xf numFmtId="0" fontId="33" fillId="33" borderId="0" applyNumberFormat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31" fillId="0" borderId="0"/>
    <xf numFmtId="0" fontId="5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31" fillId="0" borderId="0" applyFont="0" applyFill="0" applyBorder="0" applyAlignment="0" applyProtection="0"/>
    <xf numFmtId="0" fontId="44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9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" fillId="0" borderId="0"/>
    <xf numFmtId="9" fontId="31" fillId="0" borderId="0" applyFont="0" applyFill="0" applyBorder="0" applyAlignment="0" applyProtection="0"/>
    <xf numFmtId="0" fontId="34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5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6" fillId="27" borderId="19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2" fillId="18" borderId="17" applyNumberFormat="0" applyAlignment="0" applyProtection="0">
      <alignment vertical="center"/>
    </xf>
    <xf numFmtId="0" fontId="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2" fillId="0" borderId="0"/>
    <xf numFmtId="0" fontId="38" fillId="41" borderId="0" applyNumberFormat="0" applyBorder="0" applyAlignment="0" applyProtection="0">
      <alignment vertical="center"/>
    </xf>
    <xf numFmtId="0" fontId="60" fillId="42" borderId="25" applyNumberFormat="0" applyAlignment="0" applyProtection="0">
      <alignment vertical="center"/>
    </xf>
    <xf numFmtId="0" fontId="2" fillId="0" borderId="0"/>
    <xf numFmtId="0" fontId="2" fillId="0" borderId="0"/>
    <xf numFmtId="0" fontId="33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0" fillId="29" borderId="0" applyNumberFormat="0" applyBorder="0" applyAlignment="0" applyProtection="0">
      <alignment vertical="center"/>
    </xf>
    <xf numFmtId="0" fontId="2" fillId="0" borderId="0"/>
    <xf numFmtId="0" fontId="38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" fillId="0" borderId="0"/>
    <xf numFmtId="0" fontId="38" fillId="3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" fillId="0" borderId="0"/>
    <xf numFmtId="0" fontId="38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3" fillId="5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" fillId="0" borderId="0"/>
    <xf numFmtId="0" fontId="33" fillId="53" borderId="0" applyNumberFormat="0" applyBorder="0" applyAlignment="0" applyProtection="0">
      <alignment vertical="center"/>
    </xf>
    <xf numFmtId="0" fontId="31" fillId="0" borderId="0"/>
    <xf numFmtId="0" fontId="2" fillId="0" borderId="0"/>
    <xf numFmtId="0" fontId="63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/>
    <xf numFmtId="43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/>
    <xf numFmtId="0" fontId="31" fillId="0" borderId="0"/>
    <xf numFmtId="0" fontId="22" fillId="0" borderId="0">
      <alignment vertical="center"/>
    </xf>
    <xf numFmtId="0" fontId="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2" fillId="0" borderId="0"/>
    <xf numFmtId="0" fontId="20" fillId="34" borderId="0" applyNumberFormat="0" applyBorder="0" applyAlignment="0" applyProtection="0">
      <alignment vertical="center"/>
    </xf>
    <xf numFmtId="0" fontId="2" fillId="0" borderId="0"/>
    <xf numFmtId="0" fontId="63" fillId="0" borderId="0"/>
    <xf numFmtId="9" fontId="2" fillId="0" borderId="0" applyFont="0" applyFill="0" applyBorder="0" applyAlignment="0" applyProtection="0"/>
    <xf numFmtId="0" fontId="3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0"/>
    <xf numFmtId="0" fontId="52" fillId="0" borderId="21" applyNumberFormat="0" applyFill="0" applyAlignment="0" applyProtection="0">
      <alignment vertical="center"/>
    </xf>
    <xf numFmtId="0" fontId="31" fillId="0" borderId="0"/>
    <xf numFmtId="0" fontId="20" fillId="3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" fillId="0" borderId="0"/>
    <xf numFmtId="0" fontId="20" fillId="29" borderId="0" applyNumberFormat="0" applyBorder="0" applyAlignment="0" applyProtection="0">
      <alignment vertical="center"/>
    </xf>
    <xf numFmtId="0" fontId="2" fillId="0" borderId="0"/>
    <xf numFmtId="0" fontId="20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2" fillId="0" borderId="0"/>
    <xf numFmtId="0" fontId="20" fillId="52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2" fillId="0" borderId="0"/>
    <xf numFmtId="0" fontId="20" fillId="5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/>
    <xf numFmtId="0" fontId="20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" fillId="0" borderId="0"/>
    <xf numFmtId="0" fontId="20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11" borderId="0" applyNumberFormat="0" applyBorder="0" applyAlignment="0" applyProtection="0">
      <alignment vertical="center"/>
    </xf>
    <xf numFmtId="0" fontId="2" fillId="0" borderId="0"/>
    <xf numFmtId="0" fontId="20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/>
    <xf numFmtId="0" fontId="20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8" fillId="0" borderId="0"/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/>
    <xf numFmtId="0" fontId="29" fillId="21" borderId="0" applyNumberFormat="0" applyBorder="0" applyAlignment="0" applyProtection="0">
      <alignment vertical="center"/>
    </xf>
    <xf numFmtId="0" fontId="2" fillId="0" borderId="0"/>
    <xf numFmtId="0" fontId="29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top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" fillId="0" borderId="0"/>
    <xf numFmtId="9" fontId="2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" fillId="0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/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" fillId="0" borderId="0"/>
    <xf numFmtId="0" fontId="27" fillId="0" borderId="13" applyNumberFormat="0" applyFill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" fillId="0" borderId="0"/>
    <xf numFmtId="0" fontId="2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0"/>
    <xf numFmtId="0" fontId="47" fillId="7" borderId="0" applyNumberFormat="0" applyBorder="0" applyAlignment="0" applyProtection="0">
      <alignment vertical="center"/>
    </xf>
    <xf numFmtId="0" fontId="2" fillId="0" borderId="0"/>
    <xf numFmtId="0" fontId="47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" fillId="0" borderId="0"/>
    <xf numFmtId="0" fontId="4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4" fillId="7" borderId="0" applyNumberFormat="0" applyBorder="0" applyAlignment="0" applyProtection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4" fillId="7" borderId="0" applyNumberFormat="0" applyBorder="0" applyAlignment="0" applyProtection="0">
      <alignment vertical="center"/>
    </xf>
    <xf numFmtId="0" fontId="2" fillId="0" borderId="0"/>
    <xf numFmtId="0" fontId="3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1" fillId="1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42" borderId="2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/>
    <xf numFmtId="0" fontId="43" fillId="1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3" fillId="1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" fillId="0" borderId="0"/>
    <xf numFmtId="0" fontId="65" fillId="0" borderId="0" applyNumberFormat="0" applyFill="0" applyBorder="0" applyAlignment="0" applyProtection="0">
      <alignment vertical="center"/>
    </xf>
    <xf numFmtId="0" fontId="2" fillId="0" borderId="0"/>
    <xf numFmtId="0" fontId="6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1" fillId="0" borderId="26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61" fillId="0" borderId="26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5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/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0" fillId="42" borderId="25" applyNumberFormat="0" applyAlignment="0" applyProtection="0">
      <alignment vertical="center"/>
    </xf>
    <xf numFmtId="0" fontId="2" fillId="0" borderId="0">
      <alignment vertical="center"/>
    </xf>
    <xf numFmtId="0" fontId="60" fillId="42" borderId="25" applyNumberFormat="0" applyAlignment="0" applyProtection="0">
      <alignment vertical="center"/>
    </xf>
    <xf numFmtId="0" fontId="2" fillId="0" borderId="0"/>
    <xf numFmtId="0" fontId="60" fillId="42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5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/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0" borderId="0"/>
    <xf numFmtId="0" fontId="64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14" fillId="0" borderId="0"/>
    <xf numFmtId="0" fontId="2" fillId="0" borderId="0"/>
    <xf numFmtId="0" fontId="14" fillId="0" borderId="0"/>
    <xf numFmtId="0" fontId="2" fillId="5" borderId="11" applyNumberFormat="0" applyFont="0" applyAlignment="0" applyProtection="0">
      <alignment vertical="center"/>
    </xf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>
      <alignment vertical="center"/>
    </xf>
    <xf numFmtId="0" fontId="2" fillId="0" borderId="0"/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43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8" fillId="19" borderId="2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8" fillId="19" borderId="24" applyNumberFormat="0" applyAlignment="0" applyProtection="0">
      <alignment vertical="center"/>
    </xf>
    <xf numFmtId="0" fontId="2" fillId="0" borderId="0"/>
    <xf numFmtId="0" fontId="2" fillId="0" borderId="0"/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/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1" fontId="20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9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/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2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/>
    <xf numFmtId="41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8" fillId="19" borderId="24" applyNumberFormat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43" fillId="19" borderId="14" applyNumberFormat="0" applyAlignment="0" applyProtection="0">
      <alignment vertical="center"/>
    </xf>
    <xf numFmtId="0" fontId="2" fillId="0" borderId="0"/>
    <xf numFmtId="0" fontId="43" fillId="1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66" fillId="0" borderId="0" applyNumberFormat="0" applyFill="0" applyBorder="0" applyAlignment="0" applyProtection="0">
      <alignment vertical="center"/>
    </xf>
    <xf numFmtId="0" fontId="2" fillId="0" borderId="0"/>
    <xf numFmtId="0" fontId="61" fillId="0" borderId="26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6" fillId="0" borderId="0" applyNumberFormat="0" applyFill="0" applyBorder="0" applyAlignment="0" applyProtection="0">
      <alignment vertical="center"/>
    </xf>
    <xf numFmtId="0" fontId="2" fillId="0" borderId="0"/>
    <xf numFmtId="0" fontId="66" fillId="0" borderId="0" applyNumberFormat="0" applyFill="0" applyBorder="0" applyAlignment="0" applyProtection="0">
      <alignment vertical="center"/>
    </xf>
    <xf numFmtId="0" fontId="2" fillId="0" borderId="0"/>
    <xf numFmtId="0" fontId="6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58" fillId="19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5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5" borderId="11" applyNumberFormat="0" applyFont="0" applyAlignment="0" applyProtection="0">
      <alignment vertical="center"/>
    </xf>
    <xf numFmtId="0" fontId="2" fillId="0" borderId="0"/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2" fillId="12" borderId="1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1" fillId="1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3" fillId="1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9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1" fillId="0" borderId="2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43" fillId="19" borderId="14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58" fillId="19" borderId="2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22" fillId="0" borderId="0"/>
    <xf numFmtId="0" fontId="63" fillId="0" borderId="0"/>
    <xf numFmtId="0" fontId="63" fillId="0" borderId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31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0" fillId="5" borderId="11" applyNumberFormat="0" applyFont="0" applyAlignment="0" applyProtection="0">
      <alignment vertical="center"/>
    </xf>
    <xf numFmtId="0" fontId="2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1" fillId="2" borderId="0" xfId="1148" applyNumberFormat="1" applyFont="1" applyFill="1" applyBorder="1" applyAlignment="1" applyProtection="1">
      <alignment horizontal="center" vertical="center"/>
    </xf>
    <xf numFmtId="10" fontId="1" fillId="2" borderId="0" xfId="1148" applyNumberFormat="1" applyFont="1" applyFill="1" applyBorder="1" applyAlignment="1" applyProtection="1">
      <alignment horizontal="center" vertical="center"/>
    </xf>
    <xf numFmtId="0" fontId="2" fillId="0" borderId="0" xfId="1148" applyFont="1" applyAlignment="1">
      <alignment vertical="center"/>
    </xf>
    <xf numFmtId="0" fontId="3" fillId="2" borderId="1" xfId="1148" applyNumberFormat="1" applyFont="1" applyFill="1" applyBorder="1" applyAlignment="1" applyProtection="1">
      <alignment vertical="center"/>
    </xf>
    <xf numFmtId="10" fontId="3" fillId="2" borderId="1" xfId="1148" applyNumberFormat="1" applyFont="1" applyFill="1" applyBorder="1" applyAlignment="1" applyProtection="1">
      <alignment horizontal="center" vertical="center"/>
    </xf>
    <xf numFmtId="0" fontId="4" fillId="3" borderId="2" xfId="160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4" fillId="0" borderId="0" xfId="1148" applyFont="1" applyFill="1" applyAlignment="1">
      <alignment horizontal="center" vertical="center"/>
    </xf>
    <xf numFmtId="0" fontId="4" fillId="0" borderId="2" xfId="1148" applyFont="1" applyFill="1" applyBorder="1" applyAlignment="1">
      <alignment vertical="center"/>
    </xf>
    <xf numFmtId="0" fontId="4" fillId="0" borderId="2" xfId="1148" applyFont="1" applyFill="1" applyBorder="1" applyAlignment="1">
      <alignment horizontal="center" vertical="center"/>
    </xf>
    <xf numFmtId="176" fontId="4" fillId="0" borderId="2" xfId="1148" applyNumberFormat="1" applyFont="1" applyFill="1" applyBorder="1" applyAlignment="1">
      <alignment horizontal="center" vertical="center"/>
    </xf>
    <xf numFmtId="10" fontId="4" fillId="0" borderId="2" xfId="1148" applyNumberFormat="1" applyFont="1" applyFill="1" applyBorder="1" applyAlignment="1">
      <alignment horizontal="center" vertical="center"/>
    </xf>
    <xf numFmtId="0" fontId="4" fillId="0" borderId="0" xfId="1148" applyFont="1" applyFill="1" applyAlignment="1">
      <alignment vertical="center"/>
    </xf>
    <xf numFmtId="0" fontId="2" fillId="0" borderId="2" xfId="1148" applyFont="1" applyBorder="1" applyAlignment="1">
      <alignment vertical="center"/>
    </xf>
    <xf numFmtId="0" fontId="2" fillId="0" borderId="2" xfId="1148" applyFont="1" applyBorder="1" applyAlignment="1">
      <alignment horizontal="center" vertical="center"/>
    </xf>
    <xf numFmtId="10" fontId="2" fillId="0" borderId="2" xfId="1148" applyNumberFormat="1" applyFont="1" applyFill="1" applyBorder="1" applyAlignment="1">
      <alignment horizontal="center" vertical="center"/>
    </xf>
    <xf numFmtId="176" fontId="2" fillId="0" borderId="3" xfId="1148" applyNumberFormat="1" applyFont="1" applyFill="1" applyBorder="1" applyAlignment="1" applyProtection="1">
      <alignment horizontal="center" vertical="center" shrinkToFit="1"/>
    </xf>
    <xf numFmtId="176" fontId="2" fillId="0" borderId="4" xfId="1148" applyNumberFormat="1" applyFont="1" applyFill="1" applyBorder="1" applyAlignment="1" applyProtection="1">
      <alignment horizontal="center" vertical="center" shrinkToFit="1"/>
    </xf>
    <xf numFmtId="176" fontId="2" fillId="0" borderId="2" xfId="1148" applyNumberFormat="1" applyFont="1" applyBorder="1" applyAlignment="1">
      <alignment horizontal="center" vertical="center"/>
    </xf>
    <xf numFmtId="176" fontId="2" fillId="0" borderId="5" xfId="1148" applyNumberFormat="1" applyFont="1" applyFill="1" applyBorder="1" applyAlignment="1" applyProtection="1">
      <alignment horizontal="center" vertical="center" shrinkToFit="1"/>
    </xf>
    <xf numFmtId="0" fontId="2" fillId="0" borderId="2" xfId="1148" applyFont="1" applyFill="1" applyBorder="1" applyAlignment="1">
      <alignment horizontal="center" vertical="center"/>
    </xf>
    <xf numFmtId="176" fontId="2" fillId="0" borderId="2" xfId="1148" applyNumberFormat="1" applyFont="1" applyFill="1" applyBorder="1" applyAlignment="1" applyProtection="1">
      <alignment horizontal="center" vertical="center" shrinkToFit="1"/>
    </xf>
    <xf numFmtId="176" fontId="2" fillId="0" borderId="6" xfId="1148" applyNumberFormat="1" applyFont="1" applyFill="1" applyBorder="1" applyAlignment="1" applyProtection="1">
      <alignment horizontal="center" vertical="center" shrinkToFit="1"/>
    </xf>
    <xf numFmtId="0" fontId="4" fillId="0" borderId="2" xfId="1148" applyFont="1" applyBorder="1" applyAlignment="1">
      <alignment vertical="center"/>
    </xf>
    <xf numFmtId="10" fontId="2" fillId="0" borderId="0" xfId="1148" applyNumberFormat="1" applyFont="1" applyAlignment="1">
      <alignment horizontal="center" vertical="center"/>
    </xf>
    <xf numFmtId="0" fontId="2" fillId="0" borderId="0" xfId="1148" applyNumberFormat="1" applyFont="1" applyFill="1" applyBorder="1" applyAlignment="1" applyProtection="1">
      <alignment horizontal="left" vertical="center" wrapText="1"/>
    </xf>
    <xf numFmtId="10" fontId="2" fillId="0" borderId="0" xfId="1148" applyNumberFormat="1" applyFont="1" applyFill="1" applyBorder="1" applyAlignment="1" applyProtection="1">
      <alignment horizontal="center" vertical="center" wrapText="1"/>
    </xf>
    <xf numFmtId="10" fontId="2" fillId="0" borderId="0" xfId="1148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2" xfId="11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2" fillId="3" borderId="0" xfId="1148" applyNumberFormat="1" applyFill="1" applyAlignment="1">
      <alignment horizontal="center"/>
    </xf>
    <xf numFmtId="0" fontId="8" fillId="0" borderId="0" xfId="1148" applyFont="1" applyFill="1" applyAlignment="1">
      <alignment horizontal="center" vertical="center"/>
    </xf>
    <xf numFmtId="49" fontId="8" fillId="0" borderId="0" xfId="1148" applyNumberFormat="1" applyFont="1" applyFill="1" applyAlignment="1">
      <alignment horizontal="center" vertical="center"/>
    </xf>
    <xf numFmtId="0" fontId="9" fillId="0" borderId="0" xfId="1148" applyFont="1" applyFill="1" applyAlignment="1">
      <alignment horizontal="center" vertical="center"/>
    </xf>
    <xf numFmtId="49" fontId="9" fillId="0" borderId="0" xfId="1148" applyNumberFormat="1" applyFont="1" applyFill="1" applyAlignment="1">
      <alignment horizontal="center" vertical="center"/>
    </xf>
    <xf numFmtId="49" fontId="10" fillId="3" borderId="0" xfId="1148" applyNumberFormat="1" applyFont="1" applyFill="1" applyAlignment="1">
      <alignment horizontal="center" vertical="center"/>
    </xf>
    <xf numFmtId="3" fontId="11" fillId="2" borderId="2" xfId="1148" applyNumberFormat="1" applyFont="1" applyFill="1" applyBorder="1" applyAlignment="1" applyProtection="1">
      <alignment vertical="center"/>
    </xf>
    <xf numFmtId="49" fontId="11" fillId="2" borderId="8" xfId="1148" applyNumberFormat="1" applyFont="1" applyFill="1" applyBorder="1" applyAlignment="1" applyProtection="1">
      <alignment horizontal="center" vertical="center"/>
    </xf>
    <xf numFmtId="49" fontId="11" fillId="3" borderId="8" xfId="1148" applyNumberFormat="1" applyFont="1" applyFill="1" applyBorder="1" applyAlignment="1">
      <alignment horizontal="center" vertical="center"/>
    </xf>
    <xf numFmtId="3" fontId="11" fillId="2" borderId="2" xfId="1148" applyNumberFormat="1" applyFont="1" applyFill="1" applyBorder="1" applyAlignment="1" applyProtection="1">
      <alignment horizontal="left" vertical="center"/>
    </xf>
    <xf numFmtId="49" fontId="11" fillId="2" borderId="2" xfId="1148" applyNumberFormat="1" applyFont="1" applyFill="1" applyBorder="1" applyAlignment="1" applyProtection="1">
      <alignment horizontal="center" vertical="center"/>
    </xf>
    <xf numFmtId="49" fontId="11" fillId="3" borderId="2" xfId="1148" applyNumberFormat="1" applyFont="1" applyFill="1" applyBorder="1" applyAlignment="1">
      <alignment horizontal="center" vertical="center"/>
    </xf>
    <xf numFmtId="0" fontId="11" fillId="2" borderId="2" xfId="1148" applyFont="1" applyFill="1" applyBorder="1" applyAlignment="1">
      <alignment horizontal="left" vertical="center"/>
    </xf>
    <xf numFmtId="49" fontId="11" fillId="2" borderId="2" xfId="1148" applyNumberFormat="1" applyFont="1" applyFill="1" applyBorder="1" applyAlignment="1">
      <alignment horizontal="center" vertical="center"/>
    </xf>
    <xf numFmtId="0" fontId="11" fillId="0" borderId="2" xfId="1148" applyFont="1" applyBorder="1" applyAlignment="1">
      <alignment horizontal="left" vertical="center"/>
    </xf>
    <xf numFmtId="49" fontId="11" fillId="0" borderId="2" xfId="1148" applyNumberFormat="1" applyFont="1" applyBorder="1" applyAlignment="1">
      <alignment horizontal="center" vertical="center"/>
    </xf>
    <xf numFmtId="49" fontId="2" fillId="3" borderId="2" xfId="1148" applyNumberFormat="1" applyFont="1" applyFill="1" applyBorder="1" applyAlignment="1">
      <alignment horizontal="center" vertical="center"/>
    </xf>
    <xf numFmtId="3" fontId="11" fillId="0" borderId="2" xfId="1148" applyNumberFormat="1" applyFont="1" applyFill="1" applyBorder="1" applyAlignment="1" applyProtection="1">
      <alignment horizontal="left" vertical="center"/>
    </xf>
    <xf numFmtId="0" fontId="12" fillId="0" borderId="2" xfId="1148" applyFont="1" applyFill="1" applyBorder="1" applyAlignment="1">
      <alignment horizontal="distributed" vertical="center"/>
    </xf>
    <xf numFmtId="49" fontId="11" fillId="0" borderId="2" xfId="1148" applyNumberFormat="1" applyFont="1" applyFill="1" applyBorder="1" applyAlignment="1">
      <alignment horizontal="center" vertical="center"/>
    </xf>
    <xf numFmtId="1" fontId="11" fillId="0" borderId="2" xfId="1148" applyNumberFormat="1" applyFont="1" applyFill="1" applyBorder="1" applyAlignment="1" applyProtection="1">
      <alignment vertical="center"/>
      <protection locked="0"/>
    </xf>
    <xf numFmtId="49" fontId="11" fillId="0" borderId="2" xfId="1148" applyNumberFormat="1" applyFont="1" applyFill="1" applyBorder="1" applyAlignment="1" applyProtection="1">
      <alignment horizontal="center" vertical="center"/>
      <protection locked="0"/>
    </xf>
    <xf numFmtId="0" fontId="12" fillId="0" borderId="2" xfId="1148" applyFont="1" applyFill="1" applyBorder="1" applyAlignment="1">
      <alignment horizontal="center" vertical="center"/>
    </xf>
    <xf numFmtId="0" fontId="2" fillId="3" borderId="7" xfId="1148" applyFill="1" applyBorder="1" applyAlignment="1">
      <alignment horizontal="left" wrapText="1"/>
    </xf>
    <xf numFmtId="49" fontId="2" fillId="3" borderId="7" xfId="1148" applyNumberFormat="1" applyFill="1" applyBorder="1" applyAlignment="1">
      <alignment horizontal="center" wrapText="1"/>
    </xf>
    <xf numFmtId="0" fontId="2" fillId="0" borderId="0" xfId="1148"/>
    <xf numFmtId="49" fontId="2" fillId="0" borderId="0" xfId="1148" applyNumberFormat="1" applyAlignment="1">
      <alignment horizontal="center"/>
    </xf>
    <xf numFmtId="0" fontId="7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2" fillId="3" borderId="0" xfId="1148" applyFill="1" applyAlignment="1">
      <alignment horizontal="center"/>
    </xf>
    <xf numFmtId="0" fontId="10" fillId="3" borderId="0" xfId="1148" applyFont="1" applyFill="1" applyAlignment="1">
      <alignment horizontal="center" vertical="center"/>
    </xf>
    <xf numFmtId="0" fontId="13" fillId="3" borderId="9" xfId="1148" applyNumberFormat="1" applyFont="1" applyFill="1" applyBorder="1" applyAlignment="1" applyProtection="1">
      <alignment horizontal="center" vertical="center" wrapText="1"/>
    </xf>
    <xf numFmtId="0" fontId="13" fillId="3" borderId="2" xfId="1148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3" fillId="3" borderId="2" xfId="1148" applyNumberFormat="1" applyFont="1" applyFill="1" applyBorder="1" applyAlignment="1" applyProtection="1">
      <alignment horizontal="left" vertical="center"/>
    </xf>
    <xf numFmtId="0" fontId="13" fillId="3" borderId="2" xfId="1148" applyNumberFormat="1" applyFont="1" applyFill="1" applyBorder="1" applyAlignment="1" applyProtection="1">
      <alignment horizontal="center" vertical="center"/>
    </xf>
    <xf numFmtId="10" fontId="13" fillId="3" borderId="2" xfId="1148" applyNumberFormat="1" applyFont="1" applyFill="1" applyBorder="1" applyAlignment="1" applyProtection="1">
      <alignment horizontal="center" vertical="center"/>
    </xf>
    <xf numFmtId="0" fontId="14" fillId="3" borderId="2" xfId="1148" applyNumberFormat="1" applyFont="1" applyFill="1" applyBorder="1" applyAlignment="1" applyProtection="1">
      <alignment horizontal="left" vertical="center"/>
    </xf>
    <xf numFmtId="0" fontId="14" fillId="3" borderId="2" xfId="1148" applyNumberFormat="1" applyFont="1" applyFill="1" applyBorder="1" applyAlignment="1" applyProtection="1">
      <alignment horizontal="center" vertical="center"/>
    </xf>
    <xf numFmtId="10" fontId="14" fillId="3" borderId="2" xfId="1148" applyNumberFormat="1" applyFont="1" applyFill="1" applyBorder="1" applyAlignment="1" applyProtection="1">
      <alignment horizontal="center" vertical="center"/>
    </xf>
    <xf numFmtId="0" fontId="14" fillId="3" borderId="2" xfId="1148" applyNumberFormat="1" applyFont="1" applyFill="1" applyBorder="1" applyAlignment="1" applyProtection="1">
      <alignment horizontal="center" vertical="center" wrapText="1"/>
    </xf>
    <xf numFmtId="0" fontId="14" fillId="3" borderId="2" xfId="438" applyNumberFormat="1" applyFont="1" applyFill="1" applyBorder="1" applyAlignment="1" applyProtection="1">
      <alignment horizontal="center" vertical="center"/>
    </xf>
    <xf numFmtId="0" fontId="11" fillId="3" borderId="2" xfId="438" applyNumberFormat="1" applyFont="1" applyFill="1" applyBorder="1" applyAlignment="1">
      <alignment horizontal="center" vertical="center"/>
    </xf>
    <xf numFmtId="0" fontId="15" fillId="3" borderId="2" xfId="438" applyNumberFormat="1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4" fillId="3" borderId="2" xfId="1148" applyNumberFormat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11" fillId="0" borderId="2" xfId="1148" applyFont="1" applyFill="1" applyBorder="1" applyAlignment="1">
      <alignment vertical="center"/>
    </xf>
    <xf numFmtId="0" fontId="11" fillId="0" borderId="2" xfId="1148" applyFont="1" applyFill="1" applyBorder="1" applyAlignment="1">
      <alignment horizontal="center" vertical="center"/>
    </xf>
    <xf numFmtId="0" fontId="2" fillId="3" borderId="2" xfId="1148" applyNumberFormat="1" applyFont="1" applyFill="1" applyBorder="1" applyAlignment="1">
      <alignment horizontal="center" vertical="center"/>
    </xf>
    <xf numFmtId="1" fontId="11" fillId="0" borderId="2" xfId="1148" applyNumberFormat="1" applyFont="1" applyFill="1" applyBorder="1" applyAlignment="1" applyProtection="1">
      <alignment horizontal="center" vertical="center"/>
      <protection locked="0"/>
    </xf>
    <xf numFmtId="10" fontId="2" fillId="0" borderId="0" xfId="1148" applyNumberFormat="1" applyAlignment="1">
      <alignment horizontal="center"/>
    </xf>
    <xf numFmtId="10" fontId="8" fillId="0" borderId="0" xfId="1148" applyNumberFormat="1" applyFont="1" applyFill="1" applyAlignment="1">
      <alignment horizontal="center" vertical="center"/>
    </xf>
    <xf numFmtId="10" fontId="9" fillId="0" borderId="0" xfId="1148" applyNumberFormat="1" applyFont="1" applyFill="1" applyAlignment="1">
      <alignment horizontal="center" vertical="center"/>
    </xf>
    <xf numFmtId="10" fontId="11" fillId="2" borderId="10" xfId="1148" applyNumberFormat="1" applyFont="1" applyFill="1" applyBorder="1" applyAlignment="1" applyProtection="1">
      <alignment horizontal="center" vertical="center"/>
    </xf>
    <xf numFmtId="0" fontId="4" fillId="0" borderId="2" xfId="1148" applyFont="1" applyFill="1" applyBorder="1" applyAlignment="1">
      <alignment horizontal="left" vertical="center"/>
    </xf>
    <xf numFmtId="0" fontId="2" fillId="0" borderId="2" xfId="1148" applyNumberFormat="1" applyFont="1" applyFill="1" applyBorder="1" applyAlignment="1">
      <alignment horizontal="center" vertical="center"/>
    </xf>
    <xf numFmtId="3" fontId="11" fillId="2" borderId="2" xfId="1148" applyNumberFormat="1" applyFont="1" applyFill="1" applyBorder="1" applyAlignment="1" applyProtection="1">
      <alignment horizontal="center" vertical="center"/>
    </xf>
    <xf numFmtId="0" fontId="11" fillId="2" borderId="2" xfId="1148" applyNumberFormat="1" applyFont="1" applyFill="1" applyBorder="1" applyAlignment="1" applyProtection="1">
      <alignment horizontal="center" vertical="center"/>
    </xf>
    <xf numFmtId="0" fontId="11" fillId="3" borderId="2" xfId="1148" applyFont="1" applyFill="1" applyBorder="1" applyAlignment="1">
      <alignment horizontal="center" vertical="center"/>
    </xf>
    <xf numFmtId="0" fontId="11" fillId="3" borderId="2" xfId="1148" applyNumberFormat="1" applyFont="1" applyFill="1" applyBorder="1" applyAlignment="1">
      <alignment horizontal="center" vertical="center"/>
    </xf>
    <xf numFmtId="3" fontId="11" fillId="0" borderId="2" xfId="1148" applyNumberFormat="1" applyFont="1" applyFill="1" applyBorder="1" applyAlignment="1" applyProtection="1">
      <alignment horizontal="center" vertical="center"/>
    </xf>
    <xf numFmtId="0" fontId="2" fillId="3" borderId="2" xfId="1148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3" borderId="0" xfId="0" applyFill="1">
      <alignment vertical="center"/>
    </xf>
    <xf numFmtId="0" fontId="8" fillId="0" borderId="0" xfId="435" applyNumberFormat="1" applyFont="1" applyFill="1" applyAlignment="1" applyProtection="1">
      <alignment horizontal="center"/>
    </xf>
    <xf numFmtId="0" fontId="13" fillId="3" borderId="10" xfId="435" applyNumberFormat="1" applyFont="1" applyFill="1" applyBorder="1" applyAlignment="1" applyProtection="1">
      <alignment vertical="center"/>
    </xf>
    <xf numFmtId="0" fontId="14" fillId="3" borderId="0" xfId="435" applyNumberFormat="1" applyFont="1" applyFill="1" applyAlignment="1" applyProtection="1">
      <alignment horizontal="right" vertical="center"/>
    </xf>
    <xf numFmtId="0" fontId="4" fillId="0" borderId="2" xfId="435" applyNumberFormat="1" applyFont="1" applyFill="1" applyBorder="1" applyAlignment="1" applyProtection="1">
      <alignment horizontal="center" vertical="center" wrapText="1"/>
    </xf>
    <xf numFmtId="0" fontId="4" fillId="0" borderId="2" xfId="435" applyNumberFormat="1" applyFont="1" applyFill="1" applyBorder="1" applyAlignment="1" applyProtection="1">
      <alignment horizontal="left" vertical="center" wrapText="1"/>
    </xf>
    <xf numFmtId="49" fontId="2" fillId="2" borderId="2" xfId="435" applyNumberFormat="1" applyFont="1" applyFill="1" applyBorder="1" applyAlignment="1" applyProtection="1">
      <alignment horizontal="left" vertical="center" wrapText="1"/>
    </xf>
    <xf numFmtId="0" fontId="2" fillId="2" borderId="2" xfId="435" applyNumberFormat="1" applyFont="1" applyFill="1" applyBorder="1" applyAlignment="1" applyProtection="1">
      <alignment horizontal="right" vertical="center" wrapText="1"/>
    </xf>
    <xf numFmtId="0" fontId="2" fillId="0" borderId="7" xfId="435" applyNumberFormat="1" applyFont="1" applyFill="1" applyBorder="1" applyAlignment="1" applyProtection="1">
      <alignment horizontal="left" vertical="center" wrapText="1"/>
    </xf>
    <xf numFmtId="0" fontId="13" fillId="0" borderId="0" xfId="435" applyNumberFormat="1" applyFont="1" applyFill="1" applyAlignment="1" applyProtection="1">
      <alignment vertical="center"/>
    </xf>
    <xf numFmtId="0" fontId="18" fillId="0" borderId="0" xfId="435" applyFill="1"/>
    <xf numFmtId="0" fontId="18" fillId="0" borderId="0" xfId="435"/>
    <xf numFmtId="10" fontId="0" fillId="3" borderId="0" xfId="0" applyNumberFormat="1" applyFill="1" applyAlignment="1">
      <alignment horizontal="center" vertical="center"/>
    </xf>
    <xf numFmtId="10" fontId="2" fillId="3" borderId="0" xfId="1148" applyNumberFormat="1" applyFill="1" applyAlignment="1">
      <alignment horizontal="center"/>
    </xf>
    <xf numFmtId="0" fontId="8" fillId="3" borderId="0" xfId="1148" applyFont="1" applyFill="1" applyAlignment="1">
      <alignment horizontal="center" vertical="center"/>
    </xf>
    <xf numFmtId="10" fontId="8" fillId="3" borderId="0" xfId="1148" applyNumberFormat="1" applyFont="1" applyFill="1" applyAlignment="1">
      <alignment horizontal="center" vertical="center"/>
    </xf>
    <xf numFmtId="0" fontId="19" fillId="3" borderId="0" xfId="1148" applyFont="1" applyFill="1" applyAlignment="1">
      <alignment vertical="center"/>
    </xf>
    <xf numFmtId="10" fontId="19" fillId="3" borderId="0" xfId="1148" applyNumberFormat="1" applyFont="1" applyFill="1" applyAlignment="1">
      <alignment horizontal="center" vertical="center"/>
    </xf>
    <xf numFmtId="0" fontId="13" fillId="3" borderId="2" xfId="1148" applyNumberFormat="1" applyFont="1" applyFill="1" applyBorder="1" applyAlignment="1" applyProtection="1">
      <alignment vertical="center"/>
    </xf>
    <xf numFmtId="0" fontId="11" fillId="3" borderId="2" xfId="1148" applyNumberFormat="1" applyFont="1" applyFill="1" applyBorder="1" applyAlignment="1" applyProtection="1">
      <alignment horizontal="center" vertical="center"/>
      <protection locked="0"/>
    </xf>
    <xf numFmtId="0" fontId="14" fillId="3" borderId="2" xfId="1148" applyNumberFormat="1" applyFont="1" applyFill="1" applyBorder="1" applyAlignment="1" applyProtection="1">
      <alignment vertical="center"/>
    </xf>
    <xf numFmtId="0" fontId="11" fillId="3" borderId="2" xfId="2092" applyNumberFormat="1" applyFont="1" applyFill="1" applyBorder="1" applyAlignment="1">
      <alignment horizontal="center" vertical="center" wrapText="1"/>
    </xf>
    <xf numFmtId="0" fontId="14" fillId="4" borderId="2" xfId="1148" applyNumberFormat="1" applyFont="1" applyFill="1" applyBorder="1" applyAlignment="1" applyProtection="1">
      <alignment horizontal="center" vertical="center"/>
    </xf>
    <xf numFmtId="0" fontId="20" fillId="3" borderId="2" xfId="1148" applyNumberFormat="1" applyFont="1" applyFill="1" applyBorder="1" applyAlignment="1">
      <alignment horizontal="center" vertical="center"/>
    </xf>
    <xf numFmtId="1" fontId="11" fillId="0" borderId="2" xfId="438" applyNumberFormat="1" applyFont="1" applyFill="1" applyBorder="1" applyAlignment="1" applyProtection="1">
      <alignment horizontal="center" vertical="center"/>
      <protection locked="0"/>
    </xf>
    <xf numFmtId="0" fontId="11" fillId="0" borderId="2" xfId="438" applyNumberFormat="1" applyFont="1" applyFill="1" applyBorder="1" applyAlignment="1" applyProtection="1">
      <alignment horizontal="center" vertical="center"/>
      <protection locked="0"/>
    </xf>
    <xf numFmtId="0" fontId="11" fillId="3" borderId="2" xfId="1148" applyNumberFormat="1" applyFont="1" applyFill="1" applyBorder="1" applyAlignment="1" applyProtection="1">
      <alignment horizontal="center" vertical="center"/>
    </xf>
    <xf numFmtId="0" fontId="11" fillId="0" borderId="2" xfId="438" applyNumberFormat="1" applyFont="1" applyBorder="1" applyAlignment="1" applyProtection="1">
      <alignment horizontal="center" vertical="center"/>
      <protection locked="0"/>
    </xf>
    <xf numFmtId="0" fontId="2" fillId="0" borderId="2" xfId="438" applyNumberFormat="1" applyFont="1" applyFill="1" applyBorder="1" applyAlignment="1" applyProtection="1">
      <alignment horizontal="center" vertical="center"/>
      <protection locked="0"/>
    </xf>
    <xf numFmtId="0" fontId="21" fillId="3" borderId="2" xfId="438" applyNumberFormat="1" applyFont="1" applyFill="1" applyBorder="1" applyAlignment="1" applyProtection="1">
      <alignment horizontal="center" vertical="center"/>
      <protection locked="0"/>
    </xf>
    <xf numFmtId="0" fontId="2" fillId="3" borderId="0" xfId="1148" applyFill="1" applyAlignment="1">
      <alignment horizontal="left" wrapText="1"/>
    </xf>
    <xf numFmtId="3" fontId="11" fillId="3" borderId="0" xfId="1148" applyNumberFormat="1" applyFont="1" applyFill="1" applyBorder="1" applyAlignment="1" applyProtection="1">
      <alignment vertical="center"/>
    </xf>
    <xf numFmtId="3" fontId="11" fillId="3" borderId="0" xfId="1148" applyNumberFormat="1" applyFont="1" applyFill="1" applyAlignment="1" applyProtection="1">
      <alignment vertical="center"/>
    </xf>
    <xf numFmtId="10" fontId="11" fillId="3" borderId="0" xfId="1148" applyNumberFormat="1" applyFont="1" applyFill="1" applyAlignment="1" applyProtection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7" fillId="3" borderId="0" xfId="0" applyFont="1" applyFill="1">
      <alignment vertical="center"/>
    </xf>
    <xf numFmtId="0" fontId="0" fillId="3" borderId="0" xfId="0" applyNumberFormat="1" applyFont="1" applyFill="1">
      <alignment vertical="center"/>
    </xf>
    <xf numFmtId="0" fontId="0" fillId="3" borderId="0" xfId="0" applyNumberFormat="1" applyFill="1">
      <alignment vertical="center"/>
    </xf>
    <xf numFmtId="10" fontId="0" fillId="3" borderId="0" xfId="0" applyNumberFormat="1" applyFont="1" applyFill="1">
      <alignment vertical="center"/>
    </xf>
    <xf numFmtId="0" fontId="2" fillId="3" borderId="0" xfId="1148" applyFill="1"/>
    <xf numFmtId="0" fontId="2" fillId="3" borderId="0" xfId="1148" applyNumberFormat="1" applyFont="1" applyFill="1"/>
    <xf numFmtId="0" fontId="2" fillId="3" borderId="0" xfId="1148" applyNumberFormat="1" applyFill="1"/>
    <xf numFmtId="10" fontId="2" fillId="3" borderId="0" xfId="1148" applyNumberFormat="1" applyFont="1" applyFill="1"/>
    <xf numFmtId="0" fontId="8" fillId="3" borderId="0" xfId="1148" applyNumberFormat="1" applyFont="1" applyFill="1" applyAlignment="1">
      <alignment horizontal="center" vertical="center"/>
    </xf>
    <xf numFmtId="0" fontId="4" fillId="3" borderId="2" xfId="1148" applyNumberFormat="1" applyFont="1" applyFill="1" applyBorder="1" applyAlignment="1" applyProtection="1">
      <alignment horizontal="center" vertical="center"/>
    </xf>
    <xf numFmtId="10" fontId="4" fillId="3" borderId="2" xfId="1148" applyNumberFormat="1" applyFont="1" applyFill="1" applyBorder="1" applyAlignment="1" applyProtection="1">
      <alignment horizontal="center" vertical="center"/>
    </xf>
    <xf numFmtId="0" fontId="2" fillId="3" borderId="2" xfId="1148" applyNumberFormat="1" applyFont="1" applyFill="1" applyBorder="1" applyAlignment="1" applyProtection="1">
      <alignment horizontal="center" vertical="center"/>
    </xf>
    <xf numFmtId="0" fontId="22" fillId="3" borderId="2" xfId="1148" applyNumberFormat="1" applyFont="1" applyFill="1" applyBorder="1" applyAlignment="1">
      <alignment horizontal="center" vertical="center"/>
    </xf>
    <xf numFmtId="10" fontId="2" fillId="3" borderId="2" xfId="1148" applyNumberFormat="1" applyFont="1" applyFill="1" applyBorder="1" applyAlignment="1" applyProtection="1">
      <alignment horizontal="center" vertical="center"/>
    </xf>
    <xf numFmtId="0" fontId="2" fillId="3" borderId="2" xfId="438" applyNumberFormat="1" applyFont="1" applyFill="1" applyBorder="1" applyAlignment="1">
      <alignment horizontal="center" vertical="center"/>
    </xf>
    <xf numFmtId="0" fontId="22" fillId="3" borderId="2" xfId="1148" applyNumberFormat="1" applyFont="1" applyFill="1" applyBorder="1" applyAlignment="1" applyProtection="1">
      <alignment horizontal="center" vertical="center"/>
      <protection locked="0"/>
    </xf>
    <xf numFmtId="0" fontId="23" fillId="3" borderId="2" xfId="1148" applyNumberFormat="1" applyFont="1" applyFill="1" applyBorder="1" applyAlignment="1">
      <alignment horizontal="center" vertical="center"/>
    </xf>
    <xf numFmtId="0" fontId="2" fillId="3" borderId="2" xfId="1148" applyNumberFormat="1" applyFont="1" applyFill="1" applyBorder="1" applyAlignment="1" applyProtection="1">
      <alignment horizontal="left" vertical="center"/>
    </xf>
    <xf numFmtId="0" fontId="16" fillId="3" borderId="2" xfId="0" applyNumberFormat="1" applyFont="1" applyFill="1" applyBorder="1">
      <alignment vertical="center"/>
    </xf>
    <xf numFmtId="0" fontId="4" fillId="3" borderId="2" xfId="1148" applyNumberFormat="1" applyFont="1" applyFill="1" applyBorder="1" applyAlignment="1" applyProtection="1">
      <alignment horizontal="left" vertical="center"/>
    </xf>
    <xf numFmtId="10" fontId="16" fillId="0" borderId="0" xfId="0" applyNumberFormat="1" applyFont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10" fontId="16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0" fontId="0" fillId="3" borderId="0" xfId="0" applyNumberFormat="1" applyFill="1">
      <alignment vertical="center"/>
    </xf>
    <xf numFmtId="0" fontId="8" fillId="3" borderId="0" xfId="1559" applyFont="1" applyFill="1" applyAlignment="1">
      <alignment horizontal="center" vertical="center"/>
    </xf>
    <xf numFmtId="10" fontId="8" fillId="3" borderId="0" xfId="1559" applyNumberFormat="1" applyFont="1" applyFill="1" applyAlignment="1">
      <alignment horizontal="center" vertical="center"/>
    </xf>
    <xf numFmtId="10" fontId="2" fillId="3" borderId="0" xfId="1559" applyNumberFormat="1" applyFill="1" applyAlignment="1">
      <alignment horizontal="center" vertical="center"/>
    </xf>
    <xf numFmtId="0" fontId="13" fillId="3" borderId="2" xfId="160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3" fillId="3" borderId="2" xfId="1600" applyNumberFormat="1" applyFont="1" applyFill="1" applyBorder="1" applyAlignment="1" applyProtection="1">
      <alignment vertical="center"/>
    </xf>
    <xf numFmtId="0" fontId="14" fillId="3" borderId="2" xfId="1600" applyNumberFormat="1" applyFont="1" applyFill="1" applyBorder="1" applyAlignment="1" applyProtection="1">
      <alignment horizontal="center" vertical="center"/>
    </xf>
    <xf numFmtId="10" fontId="14" fillId="3" borderId="2" xfId="1600" applyNumberFormat="1" applyFont="1" applyFill="1" applyBorder="1" applyAlignment="1" applyProtection="1">
      <alignment horizontal="center" vertical="center"/>
    </xf>
    <xf numFmtId="0" fontId="14" fillId="3" borderId="9" xfId="1600" applyNumberFormat="1" applyFont="1" applyFill="1" applyBorder="1" applyAlignment="1" applyProtection="1">
      <alignment horizontal="center" vertical="center"/>
    </xf>
    <xf numFmtId="0" fontId="13" fillId="3" borderId="9" xfId="1600" applyNumberFormat="1" applyFont="1" applyFill="1" applyBorder="1" applyAlignment="1" applyProtection="1">
      <alignment vertical="center"/>
    </xf>
    <xf numFmtId="10" fontId="13" fillId="3" borderId="2" xfId="1600" applyNumberFormat="1" applyFont="1" applyFill="1" applyBorder="1" applyAlignment="1" applyProtection="1">
      <alignment horizontal="center" vertical="center"/>
    </xf>
    <xf numFmtId="0" fontId="13" fillId="3" borderId="9" xfId="160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10" fontId="0" fillId="0" borderId="7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16" fillId="0" borderId="0" xfId="0" applyNumberFormat="1" applyFont="1" applyAlignment="1">
      <alignment horizontal="right" vertical="center"/>
    </xf>
  </cellXfs>
  <cellStyles count="2093">
    <cellStyle name="常规" xfId="0" builtinId="0"/>
    <cellStyle name="常规 3 4 4 3 2" xfId="1"/>
    <cellStyle name="常规 3 9 4" xfId="2"/>
    <cellStyle name="货币[0]" xfId="3" builtinId="7"/>
    <cellStyle name="常规 10 3 4 4" xfId="4"/>
    <cellStyle name="常规 3 9 2 2" xfId="5"/>
    <cellStyle name="常规 10 3 4 2 2" xfId="6"/>
    <cellStyle name="常规 12 3 2 2 2" xfId="7"/>
    <cellStyle name="常规 39" xfId="8"/>
    <cellStyle name="常规 44" xfId="9"/>
    <cellStyle name="货币" xfId="10" builtinId="4"/>
    <cellStyle name="强调文字颜色 2 3 2" xfId="11"/>
    <cellStyle name="输入" xfId="12" builtinId="20"/>
    <cellStyle name="20% - 强调文字颜色 3" xfId="13" builtinId="38"/>
    <cellStyle name="常规 11 3 7" xfId="14"/>
    <cellStyle name="常规 10 2_9益阳" xfId="15"/>
    <cellStyle name="常规 10 3 2 2 2 2" xfId="16"/>
    <cellStyle name="常规 11 3 5 2" xfId="17"/>
    <cellStyle name="常规 10 6 2 3" xfId="18"/>
    <cellStyle name="20% - 强调文字颜色 1 2" xfId="19"/>
    <cellStyle name="常规 3 4 3" xfId="20"/>
    <cellStyle name="千位分隔[0]" xfId="21" builtinId="6"/>
    <cellStyle name="40% - 强调文字颜色 3" xfId="22" builtinId="39"/>
    <cellStyle name="常规 31 2" xfId="23"/>
    <cellStyle name="常规 26 2" xfId="24"/>
    <cellStyle name="常规 13 6 4" xfId="25"/>
    <cellStyle name="常规 11 2 4 2 2 2" xfId="26"/>
    <cellStyle name="常规 10 4 3 2 2 2" xfId="27"/>
    <cellStyle name="常规 10 4 4 2 3" xfId="28"/>
    <cellStyle name="差" xfId="29" builtinId="27"/>
    <cellStyle name="千位分隔" xfId="30" builtinId="3"/>
    <cellStyle name="60% - 强调文字颜色 3" xfId="31" builtinId="40"/>
    <cellStyle name="常规 7 8 2 3" xfId="32"/>
    <cellStyle name="60% - 强调文字颜色 6 3 2" xfId="33"/>
    <cellStyle name="超链接" xfId="34" builtinId="8"/>
    <cellStyle name="百分比" xfId="35" builtinId="5"/>
    <cellStyle name="常规 8 4 6 2" xfId="36"/>
    <cellStyle name="差_附件2 益阳市市级国有资本经营预算表(定稿) 2 2" xfId="37"/>
    <cellStyle name="常规 10 2 2 3" xfId="38"/>
    <cellStyle name="已访问的超链接" xfId="39" builtinId="9"/>
    <cellStyle name="注释" xfId="40" builtinId="10"/>
    <cellStyle name="60% - 强调文字颜色 2 3" xfId="41"/>
    <cellStyle name="常规 10 11 2 2" xfId="42"/>
    <cellStyle name="60% - 强调文字颜色 2" xfId="43" builtinId="36"/>
    <cellStyle name="常规 10 9 2 3" xfId="44"/>
    <cellStyle name="标题 4" xfId="45" builtinId="19"/>
    <cellStyle name="_ET_STYLE_NoName_00_ 4" xfId="46"/>
    <cellStyle name="警告文本" xfId="47" builtinId="11"/>
    <cellStyle name="常规 7 11 2" xfId="48"/>
    <cellStyle name="常规 6 5" xfId="49"/>
    <cellStyle name="常规 4 4 3" xfId="50"/>
    <cellStyle name="常规 4 2 2 3" xfId="51"/>
    <cellStyle name="60% - 强调文字颜色 2 2 2" xfId="52"/>
    <cellStyle name="标题" xfId="53" builtinId="15"/>
    <cellStyle name="解释性文本" xfId="54" builtinId="53"/>
    <cellStyle name="常规 12 3 5" xfId="55"/>
    <cellStyle name="百分比 4" xfId="56"/>
    <cellStyle name="标题 1" xfId="57" builtinId="16"/>
    <cellStyle name="常规 8 2 3 3" xfId="58"/>
    <cellStyle name="常规 10 3 6 2" xfId="59"/>
    <cellStyle name="0,0_x000d__x000a_NA_x000d__x000a_" xfId="60"/>
    <cellStyle name="标题 2" xfId="61" builtinId="17"/>
    <cellStyle name="常规 8 2 3 4" xfId="62"/>
    <cellStyle name="百分比 5" xfId="63"/>
    <cellStyle name="差_长沙 2 3" xfId="64"/>
    <cellStyle name="60% - 强调文字颜色 1" xfId="65" builtinId="32"/>
    <cellStyle name="常规 10 9 2 2" xfId="66"/>
    <cellStyle name="常规 10 3 4 2 2 2" xfId="67"/>
    <cellStyle name="标题 3" xfId="68" builtinId="18"/>
    <cellStyle name="60% - 强调文字颜色 4" xfId="69" builtinId="44"/>
    <cellStyle name="输出" xfId="70" builtinId="21"/>
    <cellStyle name="计算" xfId="71" builtinId="22"/>
    <cellStyle name="计算 2 3 3" xfId="72"/>
    <cellStyle name="常规 4 3 4 3 2" xfId="73"/>
    <cellStyle name="常规 11 2 4 2 2" xfId="74"/>
    <cellStyle name="检查单元格" xfId="75" builtinId="23"/>
    <cellStyle name="常规 13 5" xfId="76"/>
    <cellStyle name="40% - 强调文字颜色 4 2" xfId="77"/>
    <cellStyle name="常规 11 10 2" xfId="78"/>
    <cellStyle name="20% - 强调文字颜色 6" xfId="79" builtinId="50"/>
    <cellStyle name="强调文字颜色 2" xfId="80" builtinId="33"/>
    <cellStyle name="差_长沙 4 2" xfId="81"/>
    <cellStyle name="链接单元格" xfId="82" builtinId="24"/>
    <cellStyle name="汇总" xfId="83" builtinId="25"/>
    <cellStyle name="好" xfId="84" builtinId="26"/>
    <cellStyle name="常规 11 7 2 2" xfId="85"/>
    <cellStyle name="常规 10 4 3 2 3" xfId="86"/>
    <cellStyle name="好_大通湖" xfId="87"/>
    <cellStyle name="常规 3 2 6" xfId="88"/>
    <cellStyle name="20% - 强调文字颜色 3 3" xfId="89"/>
    <cellStyle name="适中" xfId="90" builtinId="28"/>
    <cellStyle name="常规 11 3 3 2 2 2" xfId="91"/>
    <cellStyle name="20% - 强调文字颜色 5" xfId="92" builtinId="46"/>
    <cellStyle name="检查单元格 3 2" xfId="93"/>
    <cellStyle name="常规 13 5 3 2" xfId="94"/>
    <cellStyle name="常规 11 3 4 2 3" xfId="95"/>
    <cellStyle name="强调文字颜色 1" xfId="96" builtinId="29"/>
    <cellStyle name="常规 11 3 5" xfId="97"/>
    <cellStyle name="20% - 强调文字颜色 1" xfId="98" builtinId="30"/>
    <cellStyle name="常规 13 6 2" xfId="99"/>
    <cellStyle name="常规 10 2 3 2 2 2" xfId="100"/>
    <cellStyle name="40% - 强调文字颜色 4 3 2" xfId="101"/>
    <cellStyle name="常规 11 4 2 4" xfId="102"/>
    <cellStyle name="40% - 强调文字颜色 1" xfId="103" builtinId="31"/>
    <cellStyle name="常规 11 3 6" xfId="104"/>
    <cellStyle name="20% - 强调文字颜色 2" xfId="105" builtinId="34"/>
    <cellStyle name="汇总 3 4" xfId="106"/>
    <cellStyle name="常规 11 2 5 2 2" xfId="107"/>
    <cellStyle name="40% - 强调文字颜色 2" xfId="108" builtinId="35"/>
    <cellStyle name="强调文字颜色 3" xfId="109" builtinId="37"/>
    <cellStyle name="常规 10 3 3 2" xfId="110"/>
    <cellStyle name="强调文字颜色 4" xfId="111" builtinId="41"/>
    <cellStyle name="常规 11 4 2 3 2" xfId="112"/>
    <cellStyle name="20% - 强调文字颜色 4" xfId="113" builtinId="42"/>
    <cellStyle name="常规 11 10" xfId="114"/>
    <cellStyle name="40% - 强调文字颜色 4" xfId="115" builtinId="43"/>
    <cellStyle name="常规 10 3 3 3" xfId="116"/>
    <cellStyle name="强调文字颜色 5" xfId="117" builtinId="45"/>
    <cellStyle name="40% - 强调文字颜色 5" xfId="118" builtinId="47"/>
    <cellStyle name="常规 8 4 4 2 2" xfId="119"/>
    <cellStyle name="常规 11 11" xfId="120"/>
    <cellStyle name="60% - 强调文字颜色 5" xfId="121" builtinId="48"/>
    <cellStyle name="常规 16 5 2 2 2" xfId="122"/>
    <cellStyle name="常规 10 3 3 4" xfId="123"/>
    <cellStyle name="强调文字颜色 6" xfId="124" builtinId="49"/>
    <cellStyle name="40% - 强调文字颜色 6" xfId="125" builtinId="51"/>
    <cellStyle name="常规 8 4 4 2 3" xfId="126"/>
    <cellStyle name="好_大通湖 2" xfId="127"/>
    <cellStyle name="常规 3 2 6 2" xfId="128"/>
    <cellStyle name="20% - 强调文字颜色 3 3 2" xfId="129"/>
    <cellStyle name="常规 11 12" xfId="130"/>
    <cellStyle name="60% - 强调文字颜色 6" xfId="131" builtinId="52"/>
    <cellStyle name="_ET_STYLE_NoName_00_ 5" xfId="132"/>
    <cellStyle name="常规 12 4 6 2" xfId="133"/>
    <cellStyle name="_2015年市本级财力测算(12.11)" xfId="134"/>
    <cellStyle name="百分比 2 5" xfId="135"/>
    <cellStyle name="_ET_STYLE_NoName_00_" xfId="136"/>
    <cellStyle name="千位分隔 3 2" xfId="137"/>
    <cellStyle name="标题 4 2 2" xfId="138"/>
    <cellStyle name="_ET_STYLE_NoName_00_ 2" xfId="139"/>
    <cellStyle name="_ET_STYLE_NoName_00_ 3" xfId="140"/>
    <cellStyle name="_ET_STYLE_NoName_00_ 6" xfId="141"/>
    <cellStyle name="常规 9 2 2" xfId="142"/>
    <cellStyle name="40% - 强调文字颜色 1 3 2" xfId="143"/>
    <cellStyle name="常规 10 6 2" xfId="144"/>
    <cellStyle name="20% - 强调文字颜色 1 4" xfId="145"/>
    <cellStyle name="常规 10 4 4 3 2" xfId="146"/>
    <cellStyle name="20% - 强调文字颜色 1 3" xfId="147"/>
    <cellStyle name="常规 11 3 5 3" xfId="148"/>
    <cellStyle name="_2015年市本级财力测算(12.11) 2" xfId="149"/>
    <cellStyle name="百分比 2 5 2" xfId="150"/>
    <cellStyle name="差_长沙" xfId="151"/>
    <cellStyle name="常规 10 3 5" xfId="152"/>
    <cellStyle name="0,0_x000d__x000a_NA_x000d__x000a_ 2" xfId="153"/>
    <cellStyle name="标题 2 2" xfId="154"/>
    <cellStyle name="_ET_STYLE_NoName_00_ 2 2" xfId="155"/>
    <cellStyle name="20% - 强调文字颜色 1 2 2" xfId="156"/>
    <cellStyle name="常规 11 3 5 2 2" xfId="157"/>
    <cellStyle name="常规 11 4" xfId="158"/>
    <cellStyle name="20% - 强调文字颜色 1 3 2" xfId="159"/>
    <cellStyle name="20% - 强调文字颜色 2 2" xfId="160"/>
    <cellStyle name="常规 11 3 6 2" xfId="161"/>
    <cellStyle name="20% - 强调文字颜色 2 2 2" xfId="162"/>
    <cellStyle name="20% - 强调文字颜色 2 3" xfId="163"/>
    <cellStyle name="常规 40" xfId="164"/>
    <cellStyle name="常规 35" xfId="165"/>
    <cellStyle name="20% - 强调文字颜色 2 3 2" xfId="166"/>
    <cellStyle name="20% - 强调文字颜色 2 4" xfId="167"/>
    <cellStyle name="输出 2 4" xfId="168"/>
    <cellStyle name="差_长沙 2 2 2" xfId="169"/>
    <cellStyle name="常规 3 2 5" xfId="170"/>
    <cellStyle name="20% - 强调文字颜色 3 2" xfId="171"/>
    <cellStyle name="常规 3 2 5 2" xfId="172"/>
    <cellStyle name="20% - 强调文字颜色 3 2 2" xfId="173"/>
    <cellStyle name="差_大通湖" xfId="174"/>
    <cellStyle name="常规 3 2 7" xfId="175"/>
    <cellStyle name="20% - 强调文字颜色 3 4" xfId="176"/>
    <cellStyle name="60% - 强调文字颜色 1 2" xfId="177"/>
    <cellStyle name="常规 10 9 2 2 2" xfId="178"/>
    <cellStyle name="常规 3 3 5" xfId="179"/>
    <cellStyle name="20% - 强调文字颜色 4 2" xfId="180"/>
    <cellStyle name="常规 3 3 5 2" xfId="181"/>
    <cellStyle name="20% - 强调文字颜色 4 2 2" xfId="182"/>
    <cellStyle name="常规 3 3 6" xfId="183"/>
    <cellStyle name="20% - 强调文字颜色 4 3" xfId="184"/>
    <cellStyle name="常规 3 3 6 2" xfId="185"/>
    <cellStyle name="20% - 强调文字颜色 4 3 2" xfId="186"/>
    <cellStyle name="常规 3 3 7" xfId="187"/>
    <cellStyle name="20% - 强调文字颜色 4 4" xfId="188"/>
    <cellStyle name="60% - 强调文字颜色 2 2" xfId="189"/>
    <cellStyle name="常规 3 4 5" xfId="190"/>
    <cellStyle name="20% - 强调文字颜色 5 2" xfId="191"/>
    <cellStyle name="常规 7 4 4 3 2" xfId="192"/>
    <cellStyle name="常规 10 4_12娄底" xfId="193"/>
    <cellStyle name="常规 3 4 5 2" xfId="194"/>
    <cellStyle name="20% - 强调文字颜色 5 2 2" xfId="195"/>
    <cellStyle name="常规 10 2 2 2 3" xfId="196"/>
    <cellStyle name="常规 8 7 2 2 2" xfId="197"/>
    <cellStyle name="常规 3 4 6" xfId="198"/>
    <cellStyle name="20% - 强调文字颜色 5 3" xfId="199"/>
    <cellStyle name="常规 3 4 6 2" xfId="200"/>
    <cellStyle name="20% - 强调文字颜色 5 3 2" xfId="201"/>
    <cellStyle name="百分比 3" xfId="202"/>
    <cellStyle name="常规 3 4 7" xfId="203"/>
    <cellStyle name="20% - 强调文字颜色 5 4" xfId="204"/>
    <cellStyle name="60% - 强调文字颜色 3 2" xfId="205"/>
    <cellStyle name="20% - 强调文字颜色 6 2" xfId="206"/>
    <cellStyle name="40% - 强调文字颜色 4 4" xfId="207"/>
    <cellStyle name="常规 13 7" xfId="208"/>
    <cellStyle name="20% - 强调文字颜色 6 2 2" xfId="209"/>
    <cellStyle name="常规 10 2 3 2 3" xfId="210"/>
    <cellStyle name="20% - 强调文字颜色 6 3" xfId="211"/>
    <cellStyle name="20% - 强调文字颜色 6 3 2" xfId="212"/>
    <cellStyle name="40% - 强调文字颜色 5 4" xfId="213"/>
    <cellStyle name="常规 6 3 2 2 2" xfId="214"/>
    <cellStyle name="20% - 强调文字颜色 6 4" xfId="215"/>
    <cellStyle name="60% - 强调文字颜色 4 2" xfId="216"/>
    <cellStyle name="40% - 强调文字颜色 1 2" xfId="217"/>
    <cellStyle name="汇总 3 3 2" xfId="218"/>
    <cellStyle name="常规 10 5" xfId="219"/>
    <cellStyle name="40% - 强调文字颜色 1 2 2" xfId="220"/>
    <cellStyle name="常规 10 5 2" xfId="221"/>
    <cellStyle name="常规 9 2" xfId="222"/>
    <cellStyle name="40% - 强调文字颜色 1 3" xfId="223"/>
    <cellStyle name="汇总 3 3 3" xfId="224"/>
    <cellStyle name="常规 10 6" xfId="225"/>
    <cellStyle name="常规 9 3" xfId="226"/>
    <cellStyle name="40% - 强调文字颜色 1 4" xfId="227"/>
    <cellStyle name="常规 3 5 2 2" xfId="228"/>
    <cellStyle name="常规 10 7" xfId="229"/>
    <cellStyle name="40% - 强调文字颜色 2 2" xfId="230"/>
    <cellStyle name="汇总 3 4 2" xfId="231"/>
    <cellStyle name="常规 11 5" xfId="232"/>
    <cellStyle name="40% - 强调文字颜色 2 2 2" xfId="233"/>
    <cellStyle name="常规 11 5 2" xfId="234"/>
    <cellStyle name="40% - 强调文字颜色 2 3" xfId="235"/>
    <cellStyle name="常规 11 6" xfId="236"/>
    <cellStyle name="40% - 强调文字颜色 2 3 2" xfId="237"/>
    <cellStyle name="常规 11 2 2 4" xfId="238"/>
    <cellStyle name="常规 11 6 2" xfId="239"/>
    <cellStyle name="40% - 强调文字颜色 2 4" xfId="240"/>
    <cellStyle name="40% - 强调文字颜色 3 2" xfId="241"/>
    <cellStyle name="注释 3 5" xfId="242"/>
    <cellStyle name="40% - 强调文字颜色 3 2 2" xfId="243"/>
    <cellStyle name="40% - 强调文字颜色 3 3" xfId="244"/>
    <cellStyle name="注释 4 5" xfId="245"/>
    <cellStyle name="常规 30" xfId="246"/>
    <cellStyle name="常规 25" xfId="247"/>
    <cellStyle name="40% - 强调文字颜色 3 3 2" xfId="248"/>
    <cellStyle name="常规 11 3 2 4" xfId="249"/>
    <cellStyle name="40% - 强调文字颜色 3 4" xfId="250"/>
    <cellStyle name="40% - 强调文字颜色 4 2 2" xfId="251"/>
    <cellStyle name="标题 4 4" xfId="252"/>
    <cellStyle name="常规 7 3 5" xfId="253"/>
    <cellStyle name="常规 11 10 2 2" xfId="254"/>
    <cellStyle name="40% - 强调文字颜色 4 3" xfId="255"/>
    <cellStyle name="常规 13 6" xfId="256"/>
    <cellStyle name="常规 10 2 3 2 2" xfId="257"/>
    <cellStyle name="输入 2 2 2" xfId="258"/>
    <cellStyle name="常规 2 8 2 2" xfId="259"/>
    <cellStyle name="常规 11 10 3" xfId="260"/>
    <cellStyle name="常规 8 4 4 2 2 2" xfId="261"/>
    <cellStyle name="40% - 强调文字颜色 5 2" xfId="262"/>
    <cellStyle name="常规 11 11 2" xfId="263"/>
    <cellStyle name="40% - 强调文字颜色 5 2 2" xfId="264"/>
    <cellStyle name="60% - 强调文字颜色 4 3" xfId="265"/>
    <cellStyle name="40% - 强调文字颜色 5 3" xfId="266"/>
    <cellStyle name="常规 10 2 3 3 2" xfId="267"/>
    <cellStyle name="40% - 强调文字颜色 5 3 2" xfId="268"/>
    <cellStyle name="60% - 强调文字颜色 5 3" xfId="269"/>
    <cellStyle name="40% - 强调文字颜色 6 2" xfId="270"/>
    <cellStyle name="40% - 强调文字颜色 6 2 2" xfId="271"/>
    <cellStyle name="40% - 强调文字颜色 6 3" xfId="272"/>
    <cellStyle name="40% - 强调文字颜色 6 3 2" xfId="273"/>
    <cellStyle name="40% - 强调文字颜色 6 4" xfId="274"/>
    <cellStyle name="60% - 强调文字颜色 4 2 2" xfId="275"/>
    <cellStyle name="注释 3 2 2 2 2" xfId="276"/>
    <cellStyle name="常规 8 3 4 2" xfId="277"/>
    <cellStyle name="差_4衡阳" xfId="278"/>
    <cellStyle name="60% - 强调文字颜色 1 2 2" xfId="279"/>
    <cellStyle name="60% - 强调文字颜色 1 3" xfId="280"/>
    <cellStyle name="常规 7 3 2 3" xfId="281"/>
    <cellStyle name="常规 2 18" xfId="282"/>
    <cellStyle name="60% - 强调文字颜色 1 3 2" xfId="283"/>
    <cellStyle name="输出 2 2 3 2" xfId="284"/>
    <cellStyle name="60% - 强调文字颜色 1 4" xfId="285"/>
    <cellStyle name="百分比 2 2 2 2 2" xfId="286"/>
    <cellStyle name="注释 2" xfId="287"/>
    <cellStyle name="常规 7 4 2 3" xfId="288"/>
    <cellStyle name="60% - 强调文字颜色 2 3 2" xfId="289"/>
    <cellStyle name="60% - 强调文字颜色 2 4" xfId="290"/>
    <cellStyle name="60% - 强调文字颜色 3 2 2" xfId="291"/>
    <cellStyle name="60% - 强调文字颜色 3 3" xfId="292"/>
    <cellStyle name="常规 7 5 2 3" xfId="293"/>
    <cellStyle name="60% - 强调文字颜色 3 3 2" xfId="294"/>
    <cellStyle name="60% - 强调文字颜色 3 4" xfId="295"/>
    <cellStyle name="常规 7 6 2 3" xfId="296"/>
    <cellStyle name="常规 20" xfId="297"/>
    <cellStyle name="常规 15" xfId="298"/>
    <cellStyle name="60% - 强调文字颜色 4 3 2" xfId="299"/>
    <cellStyle name="常规 10 14" xfId="300"/>
    <cellStyle name="60% - 强调文字颜色 4 4" xfId="301"/>
    <cellStyle name="60% - 强调文字颜色 5 2" xfId="302"/>
    <cellStyle name="常规 11 5 2 3" xfId="303"/>
    <cellStyle name="60% - 强调文字颜色 5 2 2" xfId="304"/>
    <cellStyle name="常规 7 7 2 3" xfId="305"/>
    <cellStyle name="60% - 强调文字颜色 5 3 2" xfId="306"/>
    <cellStyle name="RowLevel_0" xfId="307"/>
    <cellStyle name="差_9益阳" xfId="308"/>
    <cellStyle name="60% - 强调文字颜色 5 4" xfId="309"/>
    <cellStyle name="差_附件2 益阳市市级国有资本经营预算表(定稿) 2" xfId="310"/>
    <cellStyle name="60% - 强调文字颜色 6 2" xfId="311"/>
    <cellStyle name="60% - 强调文字颜色 6 2 2" xfId="312"/>
    <cellStyle name="60% - 强调文字颜色 6 3" xfId="313"/>
    <cellStyle name="60% - 强调文字颜色 6 4" xfId="314"/>
    <cellStyle name="输入 4 2 3" xfId="315"/>
    <cellStyle name="ColLevel_0" xfId="316"/>
    <cellStyle name="gcd" xfId="317"/>
    <cellStyle name="百分比 2" xfId="318"/>
    <cellStyle name="差 4" xfId="319"/>
    <cellStyle name="常规 10 2 2 3 2" xfId="320"/>
    <cellStyle name="百分比 2 2" xfId="321"/>
    <cellStyle name="常规 11 2 5 3" xfId="322"/>
    <cellStyle name="百分比 2 2 2" xfId="323"/>
    <cellStyle name="百分比 2 2 2 2" xfId="324"/>
    <cellStyle name="百分比 2 2 2 3" xfId="325"/>
    <cellStyle name="百分比 2 2 3" xfId="326"/>
    <cellStyle name="百分比 2 2 3 2" xfId="327"/>
    <cellStyle name="常规 3 2 3 2 2" xfId="328"/>
    <cellStyle name="百分比 2 2 4" xfId="329"/>
    <cellStyle name="常规 3 2 3 2 3" xfId="330"/>
    <cellStyle name="百分比 2 2 5" xfId="331"/>
    <cellStyle name="百分比 2 3" xfId="332"/>
    <cellStyle name="常规 10 4 3 3 2" xfId="333"/>
    <cellStyle name="百分比 2 3 2" xfId="334"/>
    <cellStyle name="百分比 2 3 2 2" xfId="335"/>
    <cellStyle name="百分比 2 3 3" xfId="336"/>
    <cellStyle name="常规 11 7 3 2" xfId="337"/>
    <cellStyle name="百分比 2 4" xfId="338"/>
    <cellStyle name="百分比 2 4 2" xfId="339"/>
    <cellStyle name="常规 10 2 5" xfId="340"/>
    <cellStyle name="百分比 2 4 2 2" xfId="341"/>
    <cellStyle name="常规 10 2 5 2" xfId="342"/>
    <cellStyle name="百分比 2 4 3" xfId="343"/>
    <cellStyle name="常规 10 2 6" xfId="344"/>
    <cellStyle name="常规 20 2" xfId="345"/>
    <cellStyle name="常规 15 2" xfId="346"/>
    <cellStyle name="百分比 2 6" xfId="347"/>
    <cellStyle name="常规 20 3" xfId="348"/>
    <cellStyle name="常规 15 3" xfId="349"/>
    <cellStyle name="百分比 2 7" xfId="350"/>
    <cellStyle name="标题 2 2 2" xfId="351"/>
    <cellStyle name="常规 8 2 3 3 2" xfId="352"/>
    <cellStyle name="标题 1 2" xfId="353"/>
    <cellStyle name="标题 1 2 2" xfId="354"/>
    <cellStyle name="标题 1 3" xfId="355"/>
    <cellStyle name="标题 1 3 2" xfId="356"/>
    <cellStyle name="标题 1 4" xfId="357"/>
    <cellStyle name="差_10永州" xfId="358"/>
    <cellStyle name="常规 12 4 3 2 2 2" xfId="359"/>
    <cellStyle name="标题 2 3" xfId="360"/>
    <cellStyle name="标题 2 3 2" xfId="361"/>
    <cellStyle name="常规 10 10" xfId="362"/>
    <cellStyle name="常规 11" xfId="363"/>
    <cellStyle name="标题 2 4" xfId="364"/>
    <cellStyle name="标题 3 2" xfId="365"/>
    <cellStyle name="标题 3 2 2" xfId="366"/>
    <cellStyle name="标题 3 3" xfId="367"/>
    <cellStyle name="标题 3 3 2" xfId="368"/>
    <cellStyle name="常规 12 9 2 2 2" xfId="369"/>
    <cellStyle name="标题 3 4" xfId="370"/>
    <cellStyle name="千位分隔 3" xfId="371"/>
    <cellStyle name="标题 4 2" xfId="372"/>
    <cellStyle name="千位分隔 4" xfId="373"/>
    <cellStyle name="标题 4 3" xfId="374"/>
    <cellStyle name="千位分隔 4 2" xfId="375"/>
    <cellStyle name="标题 4 3 2" xfId="376"/>
    <cellStyle name="标题 5" xfId="377"/>
    <cellStyle name="常规 11 4 2" xfId="378"/>
    <cellStyle name="标题 5 2" xfId="379"/>
    <cellStyle name="常规 11 4 2 2" xfId="380"/>
    <cellStyle name="标题 6" xfId="381"/>
    <cellStyle name="常规 11 4 3" xfId="382"/>
    <cellStyle name="标题 6 2" xfId="383"/>
    <cellStyle name="常规 11 4 3 2" xfId="384"/>
    <cellStyle name="标题 7" xfId="385"/>
    <cellStyle name="常规 11 4 4" xfId="386"/>
    <cellStyle name="差 2" xfId="387"/>
    <cellStyle name="差 2 2" xfId="388"/>
    <cellStyle name="常规 11 2 3 3" xfId="389"/>
    <cellStyle name="差 3" xfId="390"/>
    <cellStyle name="差 3 2" xfId="391"/>
    <cellStyle name="常规 11 2 4 3" xfId="392"/>
    <cellStyle name="差_12娄底" xfId="393"/>
    <cellStyle name="常规 6 3 4" xfId="394"/>
    <cellStyle name="差_2015年市本级全口径预算草案 - 副本" xfId="395"/>
    <cellStyle name="差_2015年市本级全口径预算草案 - 副本 2" xfId="396"/>
    <cellStyle name="差_2015年市本级全口径预算草案 - 副本 2 2" xfId="397"/>
    <cellStyle name="常规 55 2" xfId="398"/>
    <cellStyle name="差_2015年市本级全口径预算草案 - 副本 3" xfId="399"/>
    <cellStyle name="差_2018年地方财政预算表_（城步）" xfId="400"/>
    <cellStyle name="差_2018年地方财政预算表_（新宁县）" xfId="401"/>
    <cellStyle name="常规 11 2 5" xfId="402"/>
    <cellStyle name="差_大通湖 2" xfId="403"/>
    <cellStyle name="常规 4 4 4 4" xfId="404"/>
    <cellStyle name="差_大通湖 2 2" xfId="405"/>
    <cellStyle name="常规 11 3 4 3" xfId="406"/>
    <cellStyle name="差_大通湖 3" xfId="407"/>
    <cellStyle name="差_附件2 益阳市市级国有资本经营预算表(4)" xfId="408"/>
    <cellStyle name="常规 8 3 2 4" xfId="409"/>
    <cellStyle name="差_附件2 益阳市市级国有资本经营预算表(4) 2" xfId="410"/>
    <cellStyle name="常规 10 4 5 3" xfId="411"/>
    <cellStyle name="差_附件2 益阳市市级国有资本经营预算表(4) 2 2" xfId="412"/>
    <cellStyle name="常规 10 2 4" xfId="413"/>
    <cellStyle name="差_附件2 益阳市市级国有资本经营预算表(4) 3" xfId="414"/>
    <cellStyle name="差_长沙 3 2" xfId="415"/>
    <cellStyle name="差_附件2 益阳市市级国有资本经营预算表(定稿)" xfId="416"/>
    <cellStyle name="常规 11 2 6 2" xfId="417"/>
    <cellStyle name="差_附件2 益阳市市级国有资本经营预算表(定稿) 3" xfId="418"/>
    <cellStyle name="差_长沙 2" xfId="419"/>
    <cellStyle name="常规 8 2 2 3" xfId="420"/>
    <cellStyle name="常规 10 3 5 2" xfId="421"/>
    <cellStyle name="常规 8 2 2 3 2" xfId="422"/>
    <cellStyle name="常规 10 3 5 2 2" xfId="423"/>
    <cellStyle name="差_长沙 2 2" xfId="424"/>
    <cellStyle name="常规 10 4 4 4" xfId="425"/>
    <cellStyle name="好_2018年地方财政预算表_（新宁县）" xfId="426"/>
    <cellStyle name="差_长沙 3" xfId="427"/>
    <cellStyle name="常规 8 2 2 4" xfId="428"/>
    <cellStyle name="常规 10 3 5 3" xfId="429"/>
    <cellStyle name="差_长沙 4" xfId="430"/>
    <cellStyle name="常规 10 3 4 3 2" xfId="431"/>
    <cellStyle name="差_长沙 5" xfId="432"/>
    <cellStyle name="常规 10 8 3 2" xfId="433"/>
    <cellStyle name="常规 11 6 2 2 2" xfId="434"/>
    <cellStyle name="常规 10" xfId="435"/>
    <cellStyle name="常规 10 10 2" xfId="436"/>
    <cellStyle name="常规 11 2" xfId="437"/>
    <cellStyle name="常规 10 10 2 2" xfId="438"/>
    <cellStyle name="常规 10 8 2 3" xfId="439"/>
    <cellStyle name="常规 11 2 2" xfId="440"/>
    <cellStyle name="常规 2 3 2 2" xfId="441"/>
    <cellStyle name="常规 10 10 3" xfId="442"/>
    <cellStyle name="常规 10 2 4 2 2 2" xfId="443"/>
    <cellStyle name="常规 11 3" xfId="444"/>
    <cellStyle name="常规 10 11" xfId="445"/>
    <cellStyle name="常规 10 11 2" xfId="446"/>
    <cellStyle name="常规 2 3 3 2" xfId="447"/>
    <cellStyle name="常规 10 11 3" xfId="448"/>
    <cellStyle name="常规 10 12" xfId="449"/>
    <cellStyle name="常规 10 12 2" xfId="450"/>
    <cellStyle name="常规 10 13" xfId="451"/>
    <cellStyle name="常规 10 13 2" xfId="452"/>
    <cellStyle name="常规 10 15" xfId="453"/>
    <cellStyle name="常规 10 2" xfId="454"/>
    <cellStyle name="常规 11 4 5" xfId="455"/>
    <cellStyle name="常规 10 2 2" xfId="456"/>
    <cellStyle name="常规 10 7 2 3" xfId="457"/>
    <cellStyle name="常规 11 4 5 2" xfId="458"/>
    <cellStyle name="常规 10 2 2 2" xfId="459"/>
    <cellStyle name="常规 11 4 5 2 2" xfId="460"/>
    <cellStyle name="常规 10 2 2 2 2" xfId="461"/>
    <cellStyle name="常规 10 2 2 2 2 2" xfId="462"/>
    <cellStyle name="常规 10 4 2 4" xfId="463"/>
    <cellStyle name="常规 10 2 2 4" xfId="464"/>
    <cellStyle name="常规 10 2 3" xfId="465"/>
    <cellStyle name="常规 11 4 5 3" xfId="466"/>
    <cellStyle name="常规 10 2 3 2" xfId="467"/>
    <cellStyle name="常规 10 2 3 3" xfId="468"/>
    <cellStyle name="常规 10 2 3 4" xfId="469"/>
    <cellStyle name="常规 10 2 4 2" xfId="470"/>
    <cellStyle name="常规 10 2 4 2 2" xfId="471"/>
    <cellStyle name="常规 10 2 4 2 3" xfId="472"/>
    <cellStyle name="常规 10 2 4 3" xfId="473"/>
    <cellStyle name="常规 10 2 4 3 2" xfId="474"/>
    <cellStyle name="常规 3 8 2 2" xfId="475"/>
    <cellStyle name="常规 10 2 4 4" xfId="476"/>
    <cellStyle name="常规 10 3 3 2 2" xfId="477"/>
    <cellStyle name="常规 10 2 5 2 2" xfId="478"/>
    <cellStyle name="常规 10 2 5 3" xfId="479"/>
    <cellStyle name="常规 10 2 6 2" xfId="480"/>
    <cellStyle name="常规 10 2 7" xfId="481"/>
    <cellStyle name="常规 10 3" xfId="482"/>
    <cellStyle name="常规 11 4 6" xfId="483"/>
    <cellStyle name="常规 10 3 2" xfId="484"/>
    <cellStyle name="常规 11 4 6 2" xfId="485"/>
    <cellStyle name="常规 10 3 2 2" xfId="486"/>
    <cellStyle name="常规 10 3 2 2 2" xfId="487"/>
    <cellStyle name="常规 4 4 5 2" xfId="488"/>
    <cellStyle name="常规 10 3 2 2 3" xfId="489"/>
    <cellStyle name="常规 10 6 2 2" xfId="490"/>
    <cellStyle name="常规 10 3 2 3" xfId="491"/>
    <cellStyle name="常规 10 3 2 3 2" xfId="492"/>
    <cellStyle name="常规 10 3 2 4" xfId="493"/>
    <cellStyle name="常规 4 2 2 2_9益阳" xfId="494"/>
    <cellStyle name="常规 10 3 3" xfId="495"/>
    <cellStyle name="常规 10 3 3 2 2 2" xfId="496"/>
    <cellStyle name="常规 7 7 2" xfId="497"/>
    <cellStyle name="常规 10 3 3 2 3" xfId="498"/>
    <cellStyle name="常规 10 7 2 2" xfId="499"/>
    <cellStyle name="常规 10 3 3 3 2" xfId="500"/>
    <cellStyle name="常规 10 3 4" xfId="501"/>
    <cellStyle name="常规 10 3 4 2" xfId="502"/>
    <cellStyle name="常规 8 7 2" xfId="503"/>
    <cellStyle name="常规 10 3 4 2 3" xfId="504"/>
    <cellStyle name="常规 10 4 2 2 2 2" xfId="505"/>
    <cellStyle name="常规 10 8 2 2" xfId="506"/>
    <cellStyle name="常规 10 3 4 3" xfId="507"/>
    <cellStyle name="常规 10 3 6" xfId="508"/>
    <cellStyle name="常规 10 3 7" xfId="509"/>
    <cellStyle name="常规 10 3_12娄底" xfId="510"/>
    <cellStyle name="常规 10 6 2 2 2" xfId="511"/>
    <cellStyle name="常规 11 4 7" xfId="512"/>
    <cellStyle name="常规 10 4" xfId="513"/>
    <cellStyle name="常规 10 4 2" xfId="514"/>
    <cellStyle name="常规 12 3 4 2 3" xfId="515"/>
    <cellStyle name="常规 10 8" xfId="516"/>
    <cellStyle name="常规 3 5 2 3" xfId="517"/>
    <cellStyle name="常规 10 4 2 2" xfId="518"/>
    <cellStyle name="常规 10 8 2" xfId="519"/>
    <cellStyle name="常规 10 4 2 2 2" xfId="520"/>
    <cellStyle name="常规 11 6 2 2" xfId="521"/>
    <cellStyle name="常规 10 8 3" xfId="522"/>
    <cellStyle name="常规 10 4 2 2 3" xfId="523"/>
    <cellStyle name="常规 10 9" xfId="524"/>
    <cellStyle name="常规 10 4 2 3" xfId="525"/>
    <cellStyle name="常规 10 9 2" xfId="526"/>
    <cellStyle name="常规 10 4 2 3 2" xfId="527"/>
    <cellStyle name="常规 10 4 3" xfId="528"/>
    <cellStyle name="常规 10_9益阳" xfId="529"/>
    <cellStyle name="常规 10 4 3 2" xfId="530"/>
    <cellStyle name="常规 11 2 4 4" xfId="531"/>
    <cellStyle name="常规 4 8 2 2" xfId="532"/>
    <cellStyle name="常规 10 4 3 2 2" xfId="533"/>
    <cellStyle name="常规 10 4 3 3" xfId="534"/>
    <cellStyle name="常规 10 4 3 4" xfId="535"/>
    <cellStyle name="常规 10 4 4" xfId="536"/>
    <cellStyle name="常规 10 4 4 2" xfId="537"/>
    <cellStyle name="计算 2 5" xfId="538"/>
    <cellStyle name="常规 11 3 4 4" xfId="539"/>
    <cellStyle name="常规 10 4 4 2 2" xfId="540"/>
    <cellStyle name="常规 10 4 4 2 2 2" xfId="541"/>
    <cellStyle name="常规 10 4 4 3" xfId="542"/>
    <cellStyle name="常规 10 4 5" xfId="543"/>
    <cellStyle name="常规 10 4 5 2" xfId="544"/>
    <cellStyle name="常规 8 3 2 3" xfId="545"/>
    <cellStyle name="计算 3 5" xfId="546"/>
    <cellStyle name="常规 11 4 4 4" xfId="547"/>
    <cellStyle name="常规 10 4 5 2 2" xfId="548"/>
    <cellStyle name="常规 2 13" xfId="549"/>
    <cellStyle name="常规 8 3 2 3 2" xfId="550"/>
    <cellStyle name="常规 10 4 6" xfId="551"/>
    <cellStyle name="常规 10 4 6 2" xfId="552"/>
    <cellStyle name="常规 8 3 3 3" xfId="553"/>
    <cellStyle name="常规 10 4 7" xfId="554"/>
    <cellStyle name="常规 10 5 2 2" xfId="555"/>
    <cellStyle name="常规 10 5 2 2 2" xfId="556"/>
    <cellStyle name="常规 11 2 5 2" xfId="557"/>
    <cellStyle name="常规 10 5 2 3" xfId="558"/>
    <cellStyle name="常规 10 5 3" xfId="559"/>
    <cellStyle name="常规 10 5 3 2" xfId="560"/>
    <cellStyle name="常规 10 5 4" xfId="561"/>
    <cellStyle name="常规 11 2 2 2 2" xfId="562"/>
    <cellStyle name="常规 10 6 3" xfId="563"/>
    <cellStyle name="常规 11 2 2 2 2 2" xfId="564"/>
    <cellStyle name="常规 10 6 3 2" xfId="565"/>
    <cellStyle name="常规 11 2 2 2 3" xfId="566"/>
    <cellStyle name="常规 12 3 3 2" xfId="567"/>
    <cellStyle name="常规 10 6 4" xfId="568"/>
    <cellStyle name="常规 10 7 2" xfId="569"/>
    <cellStyle name="常规 3 5 2 2 2" xfId="570"/>
    <cellStyle name="常规 10 7 2 2 2" xfId="571"/>
    <cellStyle name="常规 11 2 2 3 2" xfId="572"/>
    <cellStyle name="常规 10 7 3" xfId="573"/>
    <cellStyle name="常规 10 7 3 2" xfId="574"/>
    <cellStyle name="常规 10 7 4" xfId="575"/>
    <cellStyle name="常规 10 8 2 2 2" xfId="576"/>
    <cellStyle name="常规 11 6 2 3" xfId="577"/>
    <cellStyle name="常规 10 8 4" xfId="578"/>
    <cellStyle name="常规 11 2 3 2 2 2" xfId="579"/>
    <cellStyle name="常规 10 9 3" xfId="580"/>
    <cellStyle name="常规 10 9 3 2" xfId="581"/>
    <cellStyle name="常规 10 9 4" xfId="582"/>
    <cellStyle name="常规 11 2 2 2" xfId="583"/>
    <cellStyle name="常规 11 2 2 3" xfId="584"/>
    <cellStyle name="常规 11 4 3 2 2 2" xfId="585"/>
    <cellStyle name="常规 11 2 3" xfId="586"/>
    <cellStyle name="常规 11 2 3 2" xfId="587"/>
    <cellStyle name="常规 11 6 3" xfId="588"/>
    <cellStyle name="常规 11 2 3 2 2" xfId="589"/>
    <cellStyle name="常规 11 2 3 2 3" xfId="590"/>
    <cellStyle name="常规 12 4 3 2" xfId="591"/>
    <cellStyle name="常规 11 2 3 3 2" xfId="592"/>
    <cellStyle name="常规 11 2 3 4" xfId="593"/>
    <cellStyle name="常规 11 2 4" xfId="594"/>
    <cellStyle name="常规 11 2 4 2" xfId="595"/>
    <cellStyle name="常规 11 2 4 2 3" xfId="596"/>
    <cellStyle name="常规 12 5 3 2" xfId="597"/>
    <cellStyle name="常规 11 2 4 3 2" xfId="598"/>
    <cellStyle name="常规 11 2 6" xfId="599"/>
    <cellStyle name="常规 11 2 7" xfId="600"/>
    <cellStyle name="常规 11 3 2" xfId="601"/>
    <cellStyle name="常规 11 3 2 2" xfId="602"/>
    <cellStyle name="常规 18" xfId="603"/>
    <cellStyle name="常规 23" xfId="604"/>
    <cellStyle name="注释 4 3" xfId="605"/>
    <cellStyle name="常规 11 3 2 2 2" xfId="606"/>
    <cellStyle name="常规 18 2" xfId="607"/>
    <cellStyle name="常规 23 2" xfId="608"/>
    <cellStyle name="注释 4 3 2" xfId="609"/>
    <cellStyle name="常规 11 3 2 2 2 2" xfId="610"/>
    <cellStyle name="常规 18 2 2" xfId="611"/>
    <cellStyle name="常规 23 2 2" xfId="612"/>
    <cellStyle name="常规 11 3 2 2 3" xfId="613"/>
    <cellStyle name="常规 13 3 3 2" xfId="614"/>
    <cellStyle name="常规 18 3" xfId="615"/>
    <cellStyle name="常规 23 3" xfId="616"/>
    <cellStyle name="注释 4 3 3" xfId="617"/>
    <cellStyle name="常规 11 3 2 3" xfId="618"/>
    <cellStyle name="常规 19" xfId="619"/>
    <cellStyle name="常规 24" xfId="620"/>
    <cellStyle name="注释 4 4" xfId="621"/>
    <cellStyle name="常规 11 3 2 3 2" xfId="622"/>
    <cellStyle name="常规 19 2" xfId="623"/>
    <cellStyle name="常规 24 2" xfId="624"/>
    <cellStyle name="注释 4 4 2" xfId="625"/>
    <cellStyle name="常规 11 3 3" xfId="626"/>
    <cellStyle name="常规 11 3 3 2" xfId="627"/>
    <cellStyle name="常规 11 3 3 2 2" xfId="628"/>
    <cellStyle name="常规 11 3 3 2 3" xfId="629"/>
    <cellStyle name="常规 13 4 3 2" xfId="630"/>
    <cellStyle name="常规 11 3 3 3" xfId="631"/>
    <cellStyle name="常规 11 3 3 3 2" xfId="632"/>
    <cellStyle name="常规 11 3 3 4" xfId="633"/>
    <cellStyle name="常规 11 3 4" xfId="634"/>
    <cellStyle name="常规 11 3 4 2" xfId="635"/>
    <cellStyle name="常规 11 3 4 2 2" xfId="636"/>
    <cellStyle name="常规 11 3 4 2 2 2" xfId="637"/>
    <cellStyle name="好_附件2 益阳市市级国有资本经营预算表(定稿)" xfId="638"/>
    <cellStyle name="常规 11 3 4 3 2" xfId="639"/>
    <cellStyle name="常规 11 4 2 2 2" xfId="640"/>
    <cellStyle name="常规 11 4 2 2 2 2" xfId="641"/>
    <cellStyle name="常规 11 4 2 2 3" xfId="642"/>
    <cellStyle name="常规 11 4 2 3" xfId="643"/>
    <cellStyle name="常规 11 4 3 2 2" xfId="644"/>
    <cellStyle name="常规 11 4 3 2 3" xfId="645"/>
    <cellStyle name="常规 11 4 3 3" xfId="646"/>
    <cellStyle name="常规 11 4 3 3 2" xfId="647"/>
    <cellStyle name="常规 11 4 3 4" xfId="648"/>
    <cellStyle name="常规 11 4 4 2" xfId="649"/>
    <cellStyle name="常规 11 4 4 2 2" xfId="650"/>
    <cellStyle name="常规 11 4 4 2 2 2" xfId="651"/>
    <cellStyle name="常规 11 4 4 2 3" xfId="652"/>
    <cellStyle name="常规 11 4 4 3" xfId="653"/>
    <cellStyle name="常规 11 4 4 3 2" xfId="654"/>
    <cellStyle name="常规 11 5 2 2" xfId="655"/>
    <cellStyle name="常规 11 5 2 2 2" xfId="656"/>
    <cellStyle name="常规 11 5 3" xfId="657"/>
    <cellStyle name="常规 11 5 3 2" xfId="658"/>
    <cellStyle name="常规 11 5 4" xfId="659"/>
    <cellStyle name="常规 11 6 3 2" xfId="660"/>
    <cellStyle name="常规 11 6 4" xfId="661"/>
    <cellStyle name="常规 11 7" xfId="662"/>
    <cellStyle name="常规 3 5 3 2" xfId="663"/>
    <cellStyle name="常规 11 7 2" xfId="664"/>
    <cellStyle name="常规 11 7 2 2 2" xfId="665"/>
    <cellStyle name="好 2" xfId="666"/>
    <cellStyle name="常规 11 7 2 3" xfId="667"/>
    <cellStyle name="常规 11 7 3" xfId="668"/>
    <cellStyle name="常规 11 7 4" xfId="669"/>
    <cellStyle name="常规 11 8" xfId="670"/>
    <cellStyle name="常规 11 8 2" xfId="671"/>
    <cellStyle name="常规 11 8 2 2" xfId="672"/>
    <cellStyle name="常规 11 8 2 2 2" xfId="673"/>
    <cellStyle name="常规 11 8 2 3" xfId="674"/>
    <cellStyle name="常规 11 8 3" xfId="675"/>
    <cellStyle name="常规 11 8 3 2" xfId="676"/>
    <cellStyle name="常规 11 8 4" xfId="677"/>
    <cellStyle name="常规 11 9" xfId="678"/>
    <cellStyle name="常规 11 9 2" xfId="679"/>
    <cellStyle name="常规 11 9 2 2" xfId="680"/>
    <cellStyle name="常规 11 9 2 2 2" xfId="681"/>
    <cellStyle name="常规 11 9 2 3" xfId="682"/>
    <cellStyle name="常规 11 9 3" xfId="683"/>
    <cellStyle name="常规 11 9 3 2" xfId="684"/>
    <cellStyle name="输入 4" xfId="685"/>
    <cellStyle name="常规 11 9 4" xfId="686"/>
    <cellStyle name="常规 11_长沙" xfId="687"/>
    <cellStyle name="常规 12" xfId="688"/>
    <cellStyle name="常规 12 10" xfId="689"/>
    <cellStyle name="常规 12 10 2" xfId="690"/>
    <cellStyle name="常规 12 10 2 2" xfId="691"/>
    <cellStyle name="常规 12 10 3" xfId="692"/>
    <cellStyle name="注释 3 2" xfId="693"/>
    <cellStyle name="常规 12 11" xfId="694"/>
    <cellStyle name="常规 13 5 2 2" xfId="695"/>
    <cellStyle name="检查单元格 2 2" xfId="696"/>
    <cellStyle name="常规 12 11 2" xfId="697"/>
    <cellStyle name="常规 13 5 2 2 2" xfId="698"/>
    <cellStyle name="常规 16" xfId="699"/>
    <cellStyle name="常规 21" xfId="700"/>
    <cellStyle name="常规 12 12" xfId="701"/>
    <cellStyle name="常规 13 5 2 3" xfId="702"/>
    <cellStyle name="常规 12 2" xfId="703"/>
    <cellStyle name="常规 12 2 2" xfId="704"/>
    <cellStyle name="常规 4 12" xfId="705"/>
    <cellStyle name="常规 12 2 2 2" xfId="706"/>
    <cellStyle name="常规 12 2 2 2 2" xfId="707"/>
    <cellStyle name="常规 12 2 2 2 2 2" xfId="708"/>
    <cellStyle name="常规 12 2 2 2 3" xfId="709"/>
    <cellStyle name="常规 12 2 2 3" xfId="710"/>
    <cellStyle name="常规 12 2 2 3 2" xfId="711"/>
    <cellStyle name="常规 12 2 2 4" xfId="712"/>
    <cellStyle name="常规 12 2 3" xfId="713"/>
    <cellStyle name="常规 12 2 3 2" xfId="714"/>
    <cellStyle name="常规 12 2 3 2 2" xfId="715"/>
    <cellStyle name="常规 12 2 3 2 2 2" xfId="716"/>
    <cellStyle name="常规 12 2 3 2 3" xfId="717"/>
    <cellStyle name="常规 12 2 3 3" xfId="718"/>
    <cellStyle name="常规 12 2 3 3 2" xfId="719"/>
    <cellStyle name="常规 12 2 3 4" xfId="720"/>
    <cellStyle name="常规 12 2 4" xfId="721"/>
    <cellStyle name="常规 12 2 4 2" xfId="722"/>
    <cellStyle name="常规 12 2 4 2 2" xfId="723"/>
    <cellStyle name="常规 12 2 4 2 2 2" xfId="724"/>
    <cellStyle name="常规 12 2 4 2 3" xfId="725"/>
    <cellStyle name="常规 12 2 4 3" xfId="726"/>
    <cellStyle name="计算 4 2 2" xfId="727"/>
    <cellStyle name="常规 12 2 4 3 2" xfId="728"/>
    <cellStyle name="常规 12 2 4 4" xfId="729"/>
    <cellStyle name="计算 4 2 3" xfId="730"/>
    <cellStyle name="常规 12 2 5" xfId="731"/>
    <cellStyle name="常规 12 2 5 2" xfId="732"/>
    <cellStyle name="常规 12 2 5 2 2" xfId="733"/>
    <cellStyle name="常规 2 5 3" xfId="734"/>
    <cellStyle name="常规 12 2 5 3" xfId="735"/>
    <cellStyle name="计算 4 3 2" xfId="736"/>
    <cellStyle name="常规 12 2 6" xfId="737"/>
    <cellStyle name="常规 12 2 6 2" xfId="738"/>
    <cellStyle name="常规 12 2 7" xfId="739"/>
    <cellStyle name="常规 12 3" xfId="740"/>
    <cellStyle name="常规 12 3 2" xfId="741"/>
    <cellStyle name="常规 12 3 2 2" xfId="742"/>
    <cellStyle name="常规 12 3 2 2 2 2" xfId="743"/>
    <cellStyle name="常规 39 2" xfId="744"/>
    <cellStyle name="常规 44 2" xfId="745"/>
    <cellStyle name="常规 12 3 2 2 3" xfId="746"/>
    <cellStyle name="常规 45" xfId="747"/>
    <cellStyle name="常规 50" xfId="748"/>
    <cellStyle name="常规 12 3 2 3" xfId="749"/>
    <cellStyle name="常规 12 3 2 3 2" xfId="750"/>
    <cellStyle name="常规 12 3 2 4" xfId="751"/>
    <cellStyle name="常规 12 3 3" xfId="752"/>
    <cellStyle name="常规 12 3 3 2 2" xfId="753"/>
    <cellStyle name="常规 12 3 3 2 2 2" xfId="754"/>
    <cellStyle name="常规 12 3 3 2 3" xfId="755"/>
    <cellStyle name="常规 12 3 3 3" xfId="756"/>
    <cellStyle name="常规 12 3 3 3 2" xfId="757"/>
    <cellStyle name="常规 12 3 3 4" xfId="758"/>
    <cellStyle name="常规 12 3 4" xfId="759"/>
    <cellStyle name="常规 8 8 2 2 2" xfId="760"/>
    <cellStyle name="常规 12 3 4 2" xfId="761"/>
    <cellStyle name="常规 12 3 4 2 2" xfId="762"/>
    <cellStyle name="常规 12 3 4 2 2 2" xfId="763"/>
    <cellStyle name="常规 12 3 4 3" xfId="764"/>
    <cellStyle name="常规 12 3 4 3 2" xfId="765"/>
    <cellStyle name="常规 12 3 4 4" xfId="766"/>
    <cellStyle name="常规 12 3 5 2" xfId="767"/>
    <cellStyle name="解释性文本 2" xfId="768"/>
    <cellStyle name="常规 12 3 5 2 2" xfId="769"/>
    <cellStyle name="解释性文本 2 2" xfId="770"/>
    <cellStyle name="常规 12 3 5 3" xfId="771"/>
    <cellStyle name="解释性文本 3" xfId="772"/>
    <cellStyle name="常规 12 3 6" xfId="773"/>
    <cellStyle name="常规 12 3 6 2" xfId="774"/>
    <cellStyle name="常规 12 3 7" xfId="775"/>
    <cellStyle name="常规 12 4" xfId="776"/>
    <cellStyle name="常规 12 4 2" xfId="777"/>
    <cellStyle name="常规 12 4 2 2" xfId="778"/>
    <cellStyle name="常规 12 4 2 2 2" xfId="779"/>
    <cellStyle name="常规 12 4 2 2 2 2" xfId="780"/>
    <cellStyle name="常规 12 4 2 2 3" xfId="781"/>
    <cellStyle name="常规 12 4 2 3" xfId="782"/>
    <cellStyle name="常规 12 4 2 3 2" xfId="783"/>
    <cellStyle name="常规 12 4 2 4" xfId="784"/>
    <cellStyle name="常规 12 4 3" xfId="785"/>
    <cellStyle name="常规 12 4 3 2 2" xfId="786"/>
    <cellStyle name="常规 12 4 3 2 3" xfId="787"/>
    <cellStyle name="常规 12 4 3 3" xfId="788"/>
    <cellStyle name="常规 12 4 3 3 2" xfId="789"/>
    <cellStyle name="常规 12 4 3 4" xfId="790"/>
    <cellStyle name="常规 12 4 4" xfId="791"/>
    <cellStyle name="常规 12 4 4 2" xfId="792"/>
    <cellStyle name="常规 12 4 4 2 2" xfId="793"/>
    <cellStyle name="常规 12 4 4 2 2 2" xfId="794"/>
    <cellStyle name="常规 12 4 4 2 3" xfId="795"/>
    <cellStyle name="常规 12 4 4 3" xfId="796"/>
    <cellStyle name="常规 12 4 4 3 2" xfId="797"/>
    <cellStyle name="常规 12 4 4 4" xfId="798"/>
    <cellStyle name="常规 12 4 5" xfId="799"/>
    <cellStyle name="常规 4 4 2 2 2 2" xfId="800"/>
    <cellStyle name="常规 6 4 2 2 2" xfId="801"/>
    <cellStyle name="常规 12 4 5 2" xfId="802"/>
    <cellStyle name="常规 12 4 5 2 2" xfId="803"/>
    <cellStyle name="常规 12 4 5 3" xfId="804"/>
    <cellStyle name="常规 12 4 6" xfId="805"/>
    <cellStyle name="常规 12 4 7" xfId="806"/>
    <cellStyle name="常规 12 5" xfId="807"/>
    <cellStyle name="常规 12 5 2" xfId="808"/>
    <cellStyle name="常规 12 5 2 2" xfId="809"/>
    <cellStyle name="常规 12 5 2 2 2" xfId="810"/>
    <cellStyle name="常规 12 7 4" xfId="811"/>
    <cellStyle name="常规 12 5 2 3" xfId="812"/>
    <cellStyle name="常规 12 5 3" xfId="813"/>
    <cellStyle name="常规 12 5 4" xfId="814"/>
    <cellStyle name="常规 12 6" xfId="815"/>
    <cellStyle name="常规 12 6 2" xfId="816"/>
    <cellStyle name="常规 12 6 2 2" xfId="817"/>
    <cellStyle name="汇总 2 5" xfId="818"/>
    <cellStyle name="常规 12 6 2 2 2" xfId="819"/>
    <cellStyle name="常规 12 6 2 3" xfId="820"/>
    <cellStyle name="常规 12 6 3" xfId="821"/>
    <cellStyle name="常规 12 6 3 2" xfId="822"/>
    <cellStyle name="汇总 3 5" xfId="823"/>
    <cellStyle name="常规 12 6 4" xfId="824"/>
    <cellStyle name="常规 12 7" xfId="825"/>
    <cellStyle name="常规 12 7 2" xfId="826"/>
    <cellStyle name="常规 12 7 2 2" xfId="827"/>
    <cellStyle name="常规 12 7 2 2 2" xfId="828"/>
    <cellStyle name="常规 12 7 2 3" xfId="829"/>
    <cellStyle name="常规 12 7 3" xfId="830"/>
    <cellStyle name="常规 12 7 3 2" xfId="831"/>
    <cellStyle name="常规 12 8" xfId="832"/>
    <cellStyle name="常规 12 8 2" xfId="833"/>
    <cellStyle name="常规 12 8 2 2" xfId="834"/>
    <cellStyle name="常规 12 8 2 2 2" xfId="835"/>
    <cellStyle name="常规 12 8 2 3" xfId="836"/>
    <cellStyle name="常规 12 8 3" xfId="837"/>
    <cellStyle name="好_2015年市本级全口径预算草案 - 副本 2" xfId="838"/>
    <cellStyle name="常规 12 8 3 2" xfId="839"/>
    <cellStyle name="好_2015年市本级全口径预算草案 - 副本 2 2" xfId="840"/>
    <cellStyle name="常规 12 8 4" xfId="841"/>
    <cellStyle name="好_2015年市本级全口径预算草案 - 副本 3" xfId="842"/>
    <cellStyle name="常规 12 9" xfId="843"/>
    <cellStyle name="常规 12 9 2" xfId="844"/>
    <cellStyle name="常规 12 9 2 2" xfId="845"/>
    <cellStyle name="常规 12 9 2 3" xfId="846"/>
    <cellStyle name="常规 12 9 3" xfId="847"/>
    <cellStyle name="常规 12 9 3 2" xfId="848"/>
    <cellStyle name="常规 12 9 4" xfId="849"/>
    <cellStyle name="常规 12_长沙" xfId="850"/>
    <cellStyle name="常规 13" xfId="851"/>
    <cellStyle name="常规 13 2" xfId="852"/>
    <cellStyle name="常规 13 2 2" xfId="853"/>
    <cellStyle name="常规 13 2 2 2" xfId="854"/>
    <cellStyle name="注释 3 2 3" xfId="855"/>
    <cellStyle name="常规 13 2 2 2 2" xfId="856"/>
    <cellStyle name="常规 8 4 4" xfId="857"/>
    <cellStyle name="注释 3 2 3 2" xfId="858"/>
    <cellStyle name="常规 13 2 2 3" xfId="859"/>
    <cellStyle name="注释 3 2 4" xfId="860"/>
    <cellStyle name="常规 13 2 3" xfId="861"/>
    <cellStyle name="常规 13 2 3 2" xfId="862"/>
    <cellStyle name="注释 3 3 3" xfId="863"/>
    <cellStyle name="常规 13 2 4" xfId="864"/>
    <cellStyle name="常规 13 3" xfId="865"/>
    <cellStyle name="常规 13 3 2" xfId="866"/>
    <cellStyle name="常规 13 3 2 2" xfId="867"/>
    <cellStyle name="常规 17 3" xfId="868"/>
    <cellStyle name="常规 22 3" xfId="869"/>
    <cellStyle name="注释 4 2 3" xfId="870"/>
    <cellStyle name="常规 13 3 2 2 2" xfId="871"/>
    <cellStyle name="常规 17 3 2" xfId="872"/>
    <cellStyle name="常规 22 3 2" xfId="873"/>
    <cellStyle name="注释 4 2 3 2" xfId="874"/>
    <cellStyle name="常规 13 3 2 3" xfId="875"/>
    <cellStyle name="常规 17 4" xfId="876"/>
    <cellStyle name="常规 22 4" xfId="877"/>
    <cellStyle name="注释 4 2 4" xfId="878"/>
    <cellStyle name="常规 13 3 3" xfId="879"/>
    <cellStyle name="常规 13 3 4" xfId="880"/>
    <cellStyle name="常规 13 4" xfId="881"/>
    <cellStyle name="常规 13 4 2" xfId="882"/>
    <cellStyle name="常规 13 4 2 2" xfId="883"/>
    <cellStyle name="常规 13 4 2 2 2" xfId="884"/>
    <cellStyle name="常规 13 4 2 3" xfId="885"/>
    <cellStyle name="常规 13 4 3" xfId="886"/>
    <cellStyle name="常规 13 4 4" xfId="887"/>
    <cellStyle name="常规 13 5 2" xfId="888"/>
    <cellStyle name="检查单元格 2" xfId="889"/>
    <cellStyle name="常规 13 5 3" xfId="890"/>
    <cellStyle name="检查单元格 3" xfId="891"/>
    <cellStyle name="常规 13 5 4" xfId="892"/>
    <cellStyle name="检查单元格 4" xfId="893"/>
    <cellStyle name="常规 13 6 2 2" xfId="894"/>
    <cellStyle name="常规 13 6 2 2 2" xfId="895"/>
    <cellStyle name="常规 13 6 2 3" xfId="896"/>
    <cellStyle name="常规 13 6 3" xfId="897"/>
    <cellStyle name="常规 13 6 3 2" xfId="898"/>
    <cellStyle name="常规 13 7 2" xfId="899"/>
    <cellStyle name="常规 13 7 2 2" xfId="900"/>
    <cellStyle name="常规 13 7 3" xfId="901"/>
    <cellStyle name="常规 13 8" xfId="902"/>
    <cellStyle name="常规 13 8 2" xfId="903"/>
    <cellStyle name="常规 13 9" xfId="904"/>
    <cellStyle name="常规 13_长沙" xfId="905"/>
    <cellStyle name="常规 14" xfId="906"/>
    <cellStyle name="常规 7 6 2 2" xfId="907"/>
    <cellStyle name="常规 14 2" xfId="908"/>
    <cellStyle name="常规 7 6 2 2 2" xfId="909"/>
    <cellStyle name="常规 14 2 2" xfId="910"/>
    <cellStyle name="常规 14 2 2 2" xfId="911"/>
    <cellStyle name="常规 14 2 3" xfId="912"/>
    <cellStyle name="常规 14 3" xfId="913"/>
    <cellStyle name="常规 14 3 2" xfId="914"/>
    <cellStyle name="常规 14 4" xfId="915"/>
    <cellStyle name="常规 15 2 2" xfId="916"/>
    <cellStyle name="常规 20 2 2" xfId="917"/>
    <cellStyle name="常规 15 2 2 2" xfId="918"/>
    <cellStyle name="常规 20 2 2 2" xfId="919"/>
    <cellStyle name="常规 15 2 3" xfId="920"/>
    <cellStyle name="常规 20 2 3" xfId="921"/>
    <cellStyle name="常规 15 3 2" xfId="922"/>
    <cellStyle name="常规 20 3 2" xfId="923"/>
    <cellStyle name="常规 15 4" xfId="924"/>
    <cellStyle name="常规 20 4" xfId="925"/>
    <cellStyle name="常规 16 2" xfId="926"/>
    <cellStyle name="常规 21 2" xfId="927"/>
    <cellStyle name="常规 16 2 2" xfId="928"/>
    <cellStyle name="常规 21 2 2" xfId="929"/>
    <cellStyle name="常规 16 2 2 2" xfId="930"/>
    <cellStyle name="常规 2 7" xfId="931"/>
    <cellStyle name="常规 21 2 2 2" xfId="932"/>
    <cellStyle name="常规 16 2 2 2 2" xfId="933"/>
    <cellStyle name="常规 2 7 2" xfId="934"/>
    <cellStyle name="常规 16 2 2 3" xfId="935"/>
    <cellStyle name="常规 2 8" xfId="936"/>
    <cellStyle name="输入 2" xfId="937"/>
    <cellStyle name="常规 16 2 3" xfId="938"/>
    <cellStyle name="常规 21 2 3" xfId="939"/>
    <cellStyle name="常规 16 2 3 2" xfId="940"/>
    <cellStyle name="常规 3 7" xfId="941"/>
    <cellStyle name="常规 16 2 4" xfId="942"/>
    <cellStyle name="常规 16 3" xfId="943"/>
    <cellStyle name="常规 21 3" xfId="944"/>
    <cellStyle name="常规 16 3 2" xfId="945"/>
    <cellStyle name="常规 21 3 2" xfId="946"/>
    <cellStyle name="常规 16 3 2 2" xfId="947"/>
    <cellStyle name="常规 21 3 2 2" xfId="948"/>
    <cellStyle name="常规 16 3 2 2 2" xfId="949"/>
    <cellStyle name="常规 16 3 2 3" xfId="950"/>
    <cellStyle name="常规 16 3 3" xfId="951"/>
    <cellStyle name="常规 2 9 2 2 2" xfId="952"/>
    <cellStyle name="常规 21 3 3" xfId="953"/>
    <cellStyle name="输入 3 2 2 2" xfId="954"/>
    <cellStyle name="常规 16 3 3 2" xfId="955"/>
    <cellStyle name="常规 16 3 4" xfId="956"/>
    <cellStyle name="输入 3 2 2 3" xfId="957"/>
    <cellStyle name="常规 16 4" xfId="958"/>
    <cellStyle name="常规 21 4" xfId="959"/>
    <cellStyle name="常规 16 4 2" xfId="960"/>
    <cellStyle name="常规 21 4 2" xfId="961"/>
    <cellStyle name="常规 16 4 2 2" xfId="962"/>
    <cellStyle name="常规 16 4 2 2 2" xfId="963"/>
    <cellStyle name="常规 16 4 2 3" xfId="964"/>
    <cellStyle name="常规 16 4 3" xfId="965"/>
    <cellStyle name="输入 3 2 3 2" xfId="966"/>
    <cellStyle name="常规 16 4 3 2" xfId="967"/>
    <cellStyle name="常规 16 4 4" xfId="968"/>
    <cellStyle name="常规 16 5" xfId="969"/>
    <cellStyle name="常规 21 5" xfId="970"/>
    <cellStyle name="适中 3 2" xfId="971"/>
    <cellStyle name="常规 16 5 2" xfId="972"/>
    <cellStyle name="常规 16 5 2 2" xfId="973"/>
    <cellStyle name="常规 16 5 2 3" xfId="974"/>
    <cellStyle name="常规 16 5 3" xfId="975"/>
    <cellStyle name="常规 16 5 3 2" xfId="976"/>
    <cellStyle name="常规 16 5 4" xfId="977"/>
    <cellStyle name="常规 16 6" xfId="978"/>
    <cellStyle name="常规 16 6 2" xfId="979"/>
    <cellStyle name="常规 16 6 2 2" xfId="980"/>
    <cellStyle name="常规 16 6 2 2 2" xfId="981"/>
    <cellStyle name="常规 16 6 2 3" xfId="982"/>
    <cellStyle name="常规 16 6 3" xfId="983"/>
    <cellStyle name="常规 16 6 3 2" xfId="984"/>
    <cellStyle name="常规 16 6 4" xfId="985"/>
    <cellStyle name="常规 16 7" xfId="986"/>
    <cellStyle name="常规 16 7 2" xfId="987"/>
    <cellStyle name="常规 16 7 2 2" xfId="988"/>
    <cellStyle name="常规 16 7 3" xfId="989"/>
    <cellStyle name="常规 16 8" xfId="990"/>
    <cellStyle name="常规 7 3 5 2 2" xfId="991"/>
    <cellStyle name="常规 16 8 2" xfId="992"/>
    <cellStyle name="常规 16 9" xfId="993"/>
    <cellStyle name="常规 17" xfId="994"/>
    <cellStyle name="常规 22" xfId="995"/>
    <cellStyle name="注释 4 2" xfId="996"/>
    <cellStyle name="常规 17 2" xfId="997"/>
    <cellStyle name="常规 22 2" xfId="998"/>
    <cellStyle name="注释 4 2 2" xfId="999"/>
    <cellStyle name="常规 17 2 2" xfId="1000"/>
    <cellStyle name="常规 22 2 2" xfId="1001"/>
    <cellStyle name="注释 4 2 2 2" xfId="1002"/>
    <cellStyle name="常规 17 2 2 2" xfId="1003"/>
    <cellStyle name="常规 22 2 2 2" xfId="1004"/>
    <cellStyle name="常规 17 2 3" xfId="1005"/>
    <cellStyle name="常规 22 2 3" xfId="1006"/>
    <cellStyle name="注释 4 2 2 3" xfId="1007"/>
    <cellStyle name="常规 18 2 2 2" xfId="1008"/>
    <cellStyle name="常规 23 2 2 2" xfId="1009"/>
    <cellStyle name="常规 18 2 3" xfId="1010"/>
    <cellStyle name="常规 23 2 3" xfId="1011"/>
    <cellStyle name="常规 18 3 2" xfId="1012"/>
    <cellStyle name="常规 23 3 2" xfId="1013"/>
    <cellStyle name="常规 18 4" xfId="1014"/>
    <cellStyle name="常规 23 4" xfId="1015"/>
    <cellStyle name="常规 19 2 2" xfId="1016"/>
    <cellStyle name="常规 19 3" xfId="1017"/>
    <cellStyle name="常规 2" xfId="1018"/>
    <cellStyle name="常规 2 10" xfId="1019"/>
    <cellStyle name="强调文字颜色 3 3" xfId="1020"/>
    <cellStyle name="常规 2 10 2" xfId="1021"/>
    <cellStyle name="强调文字颜色 3 3 2" xfId="1022"/>
    <cellStyle name="常规 2 10 2 2" xfId="1023"/>
    <cellStyle name="常规 2 10 2 2 2" xfId="1024"/>
    <cellStyle name="常规 2 10 2 3" xfId="1025"/>
    <cellStyle name="常规 2 10 3" xfId="1026"/>
    <cellStyle name="常规 2 10 3 2" xfId="1027"/>
    <cellStyle name="常规 2 10 4" xfId="1028"/>
    <cellStyle name="常规 2 11" xfId="1029"/>
    <cellStyle name="强调文字颜色 3 4" xfId="1030"/>
    <cellStyle name="常规 2 11 2" xfId="1031"/>
    <cellStyle name="常规 3 2 2 3" xfId="1032"/>
    <cellStyle name="常规 2 11 2 2" xfId="1033"/>
    <cellStyle name="常规 3 2 2 3 2" xfId="1034"/>
    <cellStyle name="常规 2 11 2 2 2" xfId="1035"/>
    <cellStyle name="常规 2 11 2 3" xfId="1036"/>
    <cellStyle name="常规 2 11 3" xfId="1037"/>
    <cellStyle name="常规 3 2 2 4" xfId="1038"/>
    <cellStyle name="常规 2 11 3 2" xfId="1039"/>
    <cellStyle name="好 4" xfId="1040"/>
    <cellStyle name="常规 2 11 4" xfId="1041"/>
    <cellStyle name="常规 2 12" xfId="1042"/>
    <cellStyle name="常规 2 12 2" xfId="1043"/>
    <cellStyle name="常规 3 2 3 3" xfId="1044"/>
    <cellStyle name="常规 2 12 2 2" xfId="1045"/>
    <cellStyle name="常规 3 2 3 3 2" xfId="1046"/>
    <cellStyle name="常规 2 12 2 2 2" xfId="1047"/>
    <cellStyle name="常规 6_9益阳" xfId="1048"/>
    <cellStyle name="常规 2 12 2 3" xfId="1049"/>
    <cellStyle name="千位分隔 2 2" xfId="1050"/>
    <cellStyle name="常规 2 12 3" xfId="1051"/>
    <cellStyle name="常规 3 2 3 4" xfId="1052"/>
    <cellStyle name="常规 2 12 3 2" xfId="1053"/>
    <cellStyle name="常规 2 12 4" xfId="1054"/>
    <cellStyle name="常规 2 13 2" xfId="1055"/>
    <cellStyle name="常规 3 2 4 3" xfId="1056"/>
    <cellStyle name="常规 2 13 2 2" xfId="1057"/>
    <cellStyle name="常规 3 2 4 3 2" xfId="1058"/>
    <cellStyle name="常规 2 13 2 2 2" xfId="1059"/>
    <cellStyle name="常规 2 13 2 3" xfId="1060"/>
    <cellStyle name="常规 2 13 3" xfId="1061"/>
    <cellStyle name="常规 3 2 4 4" xfId="1062"/>
    <cellStyle name="常规 2 13 3 2" xfId="1063"/>
    <cellStyle name="常规 2 13 4" xfId="1064"/>
    <cellStyle name="常规 2 14" xfId="1065"/>
    <cellStyle name="常规 8_长沙" xfId="1066"/>
    <cellStyle name="常规 2 14 2" xfId="1067"/>
    <cellStyle name="常规 3 2 5 3" xfId="1068"/>
    <cellStyle name="常规 2 14 2 2" xfId="1069"/>
    <cellStyle name="常规 2 14 2 2 2" xfId="1070"/>
    <cellStyle name="常规 2 14 2 3" xfId="1071"/>
    <cellStyle name="常规 2 14 3" xfId="1072"/>
    <cellStyle name="常规 2 14 3 2" xfId="1073"/>
    <cellStyle name="常规 7 2 2 2 3" xfId="1074"/>
    <cellStyle name="常规 2 14 4" xfId="1075"/>
    <cellStyle name="常规 2 15" xfId="1076"/>
    <cellStyle name="常规 2 20" xfId="1077"/>
    <cellStyle name="常规 3 2 4_12娄底" xfId="1078"/>
    <cellStyle name="常规 2 15 2" xfId="1079"/>
    <cellStyle name="常规 3 2 6 3" xfId="1080"/>
    <cellStyle name="好_大通湖 3" xfId="1081"/>
    <cellStyle name="常规 2 15 2 2" xfId="1082"/>
    <cellStyle name="常规 2 15 3" xfId="1083"/>
    <cellStyle name="常规 3 3 5 2 2" xfId="1084"/>
    <cellStyle name="常规 2 16" xfId="1085"/>
    <cellStyle name="常规 2 16 2" xfId="1086"/>
    <cellStyle name="常规 2 16 2 2" xfId="1087"/>
    <cellStyle name="常规 2 16 3" xfId="1088"/>
    <cellStyle name="常规 2 17" xfId="1089"/>
    <cellStyle name="常规 7 3 2 2" xfId="1090"/>
    <cellStyle name="常规 2 17 2" xfId="1091"/>
    <cellStyle name="常规 7 3 2 2 2" xfId="1092"/>
    <cellStyle name="常规 2 17 2 2" xfId="1093"/>
    <cellStyle name="常规 7 3 2 2 2 2" xfId="1094"/>
    <cellStyle name="常规 2 17 3" xfId="1095"/>
    <cellStyle name="常规 7 3 2 2 3" xfId="1096"/>
    <cellStyle name="常规 2 18 2" xfId="1097"/>
    <cellStyle name="常规 7 3 2 3 2" xfId="1098"/>
    <cellStyle name="常规 2 19" xfId="1099"/>
    <cellStyle name="常规 7 3 2 4" xfId="1100"/>
    <cellStyle name="常规 2 2" xfId="1101"/>
    <cellStyle name="常规 2 2 2" xfId="1102"/>
    <cellStyle name="常规 2 2 2 2" xfId="1103"/>
    <cellStyle name="常规 2 2 2 2 2" xfId="1104"/>
    <cellStyle name="常规 8 4 3 3" xfId="1105"/>
    <cellStyle name="常规 2 2 2 3" xfId="1106"/>
    <cellStyle name="常规 2 2 3" xfId="1107"/>
    <cellStyle name="常规 2 2 3 2" xfId="1108"/>
    <cellStyle name="常规 2 2 3 2 2" xfId="1109"/>
    <cellStyle name="常规 2 2 3 3" xfId="1110"/>
    <cellStyle name="常规 2 2 4" xfId="1111"/>
    <cellStyle name="常规 2 2 4 2" xfId="1112"/>
    <cellStyle name="常规 2 2 5" xfId="1113"/>
    <cellStyle name="常规 2 2 6" xfId="1114"/>
    <cellStyle name="常规 2 29" xfId="1115"/>
    <cellStyle name="常规 8 2 3" xfId="1116"/>
    <cellStyle name="常规 2 3" xfId="1117"/>
    <cellStyle name="常规 2 3 2" xfId="1118"/>
    <cellStyle name="常规 2 3 2 2 2" xfId="1119"/>
    <cellStyle name="常规 2 3 2 3" xfId="1120"/>
    <cellStyle name="常规 2 3 3" xfId="1121"/>
    <cellStyle name="常规 2 3 4" xfId="1122"/>
    <cellStyle name="常规 2 3 5" xfId="1123"/>
    <cellStyle name="常规 2 3_12娄底" xfId="1124"/>
    <cellStyle name="常规 2 4" xfId="1125"/>
    <cellStyle name="常规 2 4 2" xfId="1126"/>
    <cellStyle name="常规 2 4 2 2" xfId="1127"/>
    <cellStyle name="常规 2 4 2 2 2" xfId="1128"/>
    <cellStyle name="常规 2 4 2 3" xfId="1129"/>
    <cellStyle name="输出 2 2 2" xfId="1130"/>
    <cellStyle name="常规 2 4 3" xfId="1131"/>
    <cellStyle name="常规 2 4 3 2" xfId="1132"/>
    <cellStyle name="常规 2 4 4" xfId="1133"/>
    <cellStyle name="常规 2 5" xfId="1134"/>
    <cellStyle name="常规 2 5 2" xfId="1135"/>
    <cellStyle name="常规 2 5 2 2" xfId="1136"/>
    <cellStyle name="常规 2 5 2 2 2" xfId="1137"/>
    <cellStyle name="常规 2 5 2 3" xfId="1138"/>
    <cellStyle name="输出 3 2 2" xfId="1139"/>
    <cellStyle name="常规 2 5 3 2" xfId="1140"/>
    <cellStyle name="常规 2 5 4" xfId="1141"/>
    <cellStyle name="常规 2 6" xfId="1142"/>
    <cellStyle name="常规 2 6 2" xfId="1143"/>
    <cellStyle name="常规 2 6 2 2" xfId="1144"/>
    <cellStyle name="常规 2 6 2 2 2" xfId="1145"/>
    <cellStyle name="输出 3 2 4" xfId="1146"/>
    <cellStyle name="常规 2 6 2 3" xfId="1147"/>
    <cellStyle name="常规 3 2" xfId="1148"/>
    <cellStyle name="输出 4 2 2" xfId="1149"/>
    <cellStyle name="常规 2 6 3" xfId="1150"/>
    <cellStyle name="常规 2 6 3 2" xfId="1151"/>
    <cellStyle name="常规 2 6 4" xfId="1152"/>
    <cellStyle name="常规 2 7 2 2" xfId="1153"/>
    <cellStyle name="常规 2 7 2 2 2" xfId="1154"/>
    <cellStyle name="常规 2 7 2 3" xfId="1155"/>
    <cellStyle name="常规 2 7 3" xfId="1156"/>
    <cellStyle name="常规 2 7 3 2" xfId="1157"/>
    <cellStyle name="常规 2 7 4" xfId="1158"/>
    <cellStyle name="常规 2 8 2" xfId="1159"/>
    <cellStyle name="输入 2 2" xfId="1160"/>
    <cellStyle name="常规 2 8 2 2 2" xfId="1161"/>
    <cellStyle name="常规 7 4 5" xfId="1162"/>
    <cellStyle name="输入 2 2 2 2" xfId="1163"/>
    <cellStyle name="常规 2 8 2 3" xfId="1164"/>
    <cellStyle name="输入 2 2 3" xfId="1165"/>
    <cellStyle name="常规 2 8 3" xfId="1166"/>
    <cellStyle name="输入 2 3" xfId="1167"/>
    <cellStyle name="常规 2 8 3 2" xfId="1168"/>
    <cellStyle name="输入 2 3 2" xfId="1169"/>
    <cellStyle name="常规 2 8 4" xfId="1170"/>
    <cellStyle name="常规 3 4 3 2 2" xfId="1171"/>
    <cellStyle name="千位分隔[0] 2 2" xfId="1172"/>
    <cellStyle name="输入 2 4" xfId="1173"/>
    <cellStyle name="常规 2 9" xfId="1174"/>
    <cellStyle name="输入 3" xfId="1175"/>
    <cellStyle name="常规 2 9 2" xfId="1176"/>
    <cellStyle name="输入 3 2" xfId="1177"/>
    <cellStyle name="常规 2 9 2 2" xfId="1178"/>
    <cellStyle name="输入 3 2 2" xfId="1179"/>
    <cellStyle name="常规 2 9 2 3" xfId="1180"/>
    <cellStyle name="输入 3 2 3" xfId="1181"/>
    <cellStyle name="常规 2 9 3" xfId="1182"/>
    <cellStyle name="输入 3 3" xfId="1183"/>
    <cellStyle name="常规 2 9 3 2" xfId="1184"/>
    <cellStyle name="输入 3 3 2" xfId="1185"/>
    <cellStyle name="常规 2 9 4" xfId="1186"/>
    <cellStyle name="常规 3 4 3 3 2" xfId="1187"/>
    <cellStyle name="千位分隔[0] 3 2" xfId="1188"/>
    <cellStyle name="输入 3 4" xfId="1189"/>
    <cellStyle name="常规 2_10永州" xfId="1190"/>
    <cellStyle name="常规 22 3 2 2" xfId="1191"/>
    <cellStyle name="常规 22 3 3" xfId="1192"/>
    <cellStyle name="常规 22 4 2" xfId="1193"/>
    <cellStyle name="常规 22 5" xfId="1194"/>
    <cellStyle name="常规 23 3 2 2" xfId="1195"/>
    <cellStyle name="常规 23 3 3" xfId="1196"/>
    <cellStyle name="千位分隔[0] 3 2 2 2" xfId="1197"/>
    <cellStyle name="常规 23 4 2" xfId="1198"/>
    <cellStyle name="常规 23 5" xfId="1199"/>
    <cellStyle name="常规 25 2" xfId="1200"/>
    <cellStyle name="常规 30 2" xfId="1201"/>
    <cellStyle name="常规 26" xfId="1202"/>
    <cellStyle name="常规 31" xfId="1203"/>
    <cellStyle name="注释 2 2 2 2 2" xfId="1204"/>
    <cellStyle name="常规 27" xfId="1205"/>
    <cellStyle name="常规 32" xfId="1206"/>
    <cellStyle name="注释 2 2 2 2 3" xfId="1207"/>
    <cellStyle name="常规 27 2" xfId="1208"/>
    <cellStyle name="常规 32 2" xfId="1209"/>
    <cellStyle name="常规 28" xfId="1210"/>
    <cellStyle name="常规 33" xfId="1211"/>
    <cellStyle name="常规 28 2" xfId="1212"/>
    <cellStyle name="常规 33 2" xfId="1213"/>
    <cellStyle name="常规 29" xfId="1214"/>
    <cellStyle name="常规 34" xfId="1215"/>
    <cellStyle name="常规 29 2" xfId="1216"/>
    <cellStyle name="常规 34 2" xfId="1217"/>
    <cellStyle name="常规 3" xfId="1218"/>
    <cellStyle name="输出 4 2" xfId="1219"/>
    <cellStyle name="常规 3 10" xfId="1220"/>
    <cellStyle name="常规 3 10 2" xfId="1221"/>
    <cellStyle name="常规 3 10 2 2" xfId="1222"/>
    <cellStyle name="常规 3 10 3" xfId="1223"/>
    <cellStyle name="注释 2 3 2 2" xfId="1224"/>
    <cellStyle name="常规 3 11" xfId="1225"/>
    <cellStyle name="常规 3 11 2" xfId="1226"/>
    <cellStyle name="常规 3 7 2 3" xfId="1227"/>
    <cellStyle name="常规 3 11 2 2" xfId="1228"/>
    <cellStyle name="常规 3 11 3" xfId="1229"/>
    <cellStyle name="注释 2 3 3 2" xfId="1230"/>
    <cellStyle name="常规 3 12" xfId="1231"/>
    <cellStyle name="常规 3 12 2" xfId="1232"/>
    <cellStyle name="常规 3 12 2 2" xfId="1233"/>
    <cellStyle name="常规 3 12 3" xfId="1234"/>
    <cellStyle name="常规 3 13" xfId="1235"/>
    <cellStyle name="常规 3 13 2" xfId="1236"/>
    <cellStyle name="常规 3 14" xfId="1237"/>
    <cellStyle name="常规 3 15" xfId="1238"/>
    <cellStyle name="常规 3 2 2" xfId="1239"/>
    <cellStyle name="常规 3 2 2 2" xfId="1240"/>
    <cellStyle name="常规 3 2 2 2 2" xfId="1241"/>
    <cellStyle name="常规 3 2 2 2 2 2" xfId="1242"/>
    <cellStyle name="常规 3 2 2 2 3" xfId="1243"/>
    <cellStyle name="常规 3 2 2_12娄底" xfId="1244"/>
    <cellStyle name="常规 3 2 3" xfId="1245"/>
    <cellStyle name="常规 3 2 3 2" xfId="1246"/>
    <cellStyle name="常规 3 2 3 2 2 2" xfId="1247"/>
    <cellStyle name="常规 5_9益阳" xfId="1248"/>
    <cellStyle name="常规 3 2 3_12娄底" xfId="1249"/>
    <cellStyle name="常规 3 2 4" xfId="1250"/>
    <cellStyle name="常规 3 2 4 2" xfId="1251"/>
    <cellStyle name="常规 3 2 4 2 2" xfId="1252"/>
    <cellStyle name="常规 3 2 4 2 2 2" xfId="1253"/>
    <cellStyle name="常规 3 2 4 2 3" xfId="1254"/>
    <cellStyle name="常规 3 2 5 2 2" xfId="1255"/>
    <cellStyle name="常规 3 2 6 2 2" xfId="1256"/>
    <cellStyle name="好_大通湖 2 2" xfId="1257"/>
    <cellStyle name="常规 3 2 7 2" xfId="1258"/>
    <cellStyle name="常规 3 2 8" xfId="1259"/>
    <cellStyle name="常规 3 2 9" xfId="1260"/>
    <cellStyle name="常规 3 2_9益阳" xfId="1261"/>
    <cellStyle name="常规 3 3" xfId="1262"/>
    <cellStyle name="输出 4 2 3" xfId="1263"/>
    <cellStyle name="常规 3 3 2" xfId="1264"/>
    <cellStyle name="常规 3 3 2 2" xfId="1265"/>
    <cellStyle name="常规 3 3 2 2 2" xfId="1266"/>
    <cellStyle name="常规 3 3 2 2 2 2" xfId="1267"/>
    <cellStyle name="常规 3 3 2 2 3" xfId="1268"/>
    <cellStyle name="常规 3 3 2 3" xfId="1269"/>
    <cellStyle name="常规 3 3 2 3 2" xfId="1270"/>
    <cellStyle name="常规 3 3 2 4" xfId="1271"/>
    <cellStyle name="常规 3 3 3" xfId="1272"/>
    <cellStyle name="常规 3 3 3 2" xfId="1273"/>
    <cellStyle name="常规 3 3 3 2 2" xfId="1274"/>
    <cellStyle name="常规 3 3 3 2 2 2" xfId="1275"/>
    <cellStyle name="常规 3 3 3 2 3" xfId="1276"/>
    <cellStyle name="常规 3 3 3 3" xfId="1277"/>
    <cellStyle name="常规 3 3 3 3 2" xfId="1278"/>
    <cellStyle name="常规 3 3 3 4" xfId="1279"/>
    <cellStyle name="常规 3 3 4" xfId="1280"/>
    <cellStyle name="常规 3 3 4 2" xfId="1281"/>
    <cellStyle name="常规 3 3 4 2 2" xfId="1282"/>
    <cellStyle name="常规 37" xfId="1283"/>
    <cellStyle name="常规 42" xfId="1284"/>
    <cellStyle name="常规 3 3 4 2 2 2" xfId="1285"/>
    <cellStyle name="常规 37 2" xfId="1286"/>
    <cellStyle name="常规 42 2" xfId="1287"/>
    <cellStyle name="常规 3 3 4 2 3" xfId="1288"/>
    <cellStyle name="常规 38" xfId="1289"/>
    <cellStyle name="常规 43" xfId="1290"/>
    <cellStyle name="常规 3 3 4 3" xfId="1291"/>
    <cellStyle name="常规 3 3 4 3 2" xfId="1292"/>
    <cellStyle name="常规 3 3 4 4" xfId="1293"/>
    <cellStyle name="常规 3 3 5 3" xfId="1294"/>
    <cellStyle name="常规 3 3 8" xfId="1295"/>
    <cellStyle name="常规 3 4" xfId="1296"/>
    <cellStyle name="常规 3 4 2" xfId="1297"/>
    <cellStyle name="常规 3 4 2 2" xfId="1298"/>
    <cellStyle name="常规 3 4 2 2 2" xfId="1299"/>
    <cellStyle name="常规 3 4 2 2 2 2" xfId="1300"/>
    <cellStyle name="常规 3 4 2 2 3" xfId="1301"/>
    <cellStyle name="常规 3 4 2 3" xfId="1302"/>
    <cellStyle name="常规 3 4 2 3 2" xfId="1303"/>
    <cellStyle name="常规 3 4 2 4" xfId="1304"/>
    <cellStyle name="常规 3 4 3 2" xfId="1305"/>
    <cellStyle name="千位分隔[0] 2" xfId="1306"/>
    <cellStyle name="常规 3 4 3 2 2 2" xfId="1307"/>
    <cellStyle name="千位分隔[0] 2 2 2" xfId="1308"/>
    <cellStyle name="输入 2 4 2" xfId="1309"/>
    <cellStyle name="常规 3 4 3 2 3" xfId="1310"/>
    <cellStyle name="千位分隔[0] 2 3" xfId="1311"/>
    <cellStyle name="输入 2 5" xfId="1312"/>
    <cellStyle name="常规 3 4 3 3" xfId="1313"/>
    <cellStyle name="千位分隔[0] 3" xfId="1314"/>
    <cellStyle name="常规 3 4 3 4" xfId="1315"/>
    <cellStyle name="千位分隔[0] 4" xfId="1316"/>
    <cellStyle name="常规 3 4 4" xfId="1317"/>
    <cellStyle name="常规 3 4 4 2" xfId="1318"/>
    <cellStyle name="常规 3 4 4 2 2" xfId="1319"/>
    <cellStyle name="常规 3 8 4" xfId="1320"/>
    <cellStyle name="常规 3 4 4 2 2 2" xfId="1321"/>
    <cellStyle name="常规 3 4 4 2 3" xfId="1322"/>
    <cellStyle name="常规 3 4 4 3" xfId="1323"/>
    <cellStyle name="常规 3 4 4 4" xfId="1324"/>
    <cellStyle name="常规 3 4 5 2 2" xfId="1325"/>
    <cellStyle name="常规 3 4 5 3" xfId="1326"/>
    <cellStyle name="常规 3 5" xfId="1327"/>
    <cellStyle name="常规 3 5 2" xfId="1328"/>
    <cellStyle name="常规 3 5 3" xfId="1329"/>
    <cellStyle name="常规 3 5 4" xfId="1330"/>
    <cellStyle name="常规 3 6" xfId="1331"/>
    <cellStyle name="常规 3 6 2" xfId="1332"/>
    <cellStyle name="常规 3 6 2 2" xfId="1333"/>
    <cellStyle name="常规 3 6 2 2 2" xfId="1334"/>
    <cellStyle name="常规 3 6 2 3" xfId="1335"/>
    <cellStyle name="常规 3 6 3" xfId="1336"/>
    <cellStyle name="常规 8 3 3 2 2 2" xfId="1337"/>
    <cellStyle name="常规 3 6 3 2" xfId="1338"/>
    <cellStyle name="常规 3 6 4" xfId="1339"/>
    <cellStyle name="常规 3 7 2" xfId="1340"/>
    <cellStyle name="常规 3 7 2 2" xfId="1341"/>
    <cellStyle name="常规 3 7 2 2 2" xfId="1342"/>
    <cellStyle name="常规 3 7 3" xfId="1343"/>
    <cellStyle name="常规 3 7 3 2" xfId="1344"/>
    <cellStyle name="常规 3 7 4" xfId="1345"/>
    <cellStyle name="常规 3 8" xfId="1346"/>
    <cellStyle name="常规 3 8 2" xfId="1347"/>
    <cellStyle name="常规 3 8 2 2 2" xfId="1348"/>
    <cellStyle name="常规 3 8 2 3" xfId="1349"/>
    <cellStyle name="常规 3 8 3" xfId="1350"/>
    <cellStyle name="常规 3 8 3 2" xfId="1351"/>
    <cellStyle name="常规 3 9" xfId="1352"/>
    <cellStyle name="常规 3 9 2" xfId="1353"/>
    <cellStyle name="常规 3 9 2 2 2" xfId="1354"/>
    <cellStyle name="常规 3 9 2 3" xfId="1355"/>
    <cellStyle name="常规 3 9 3" xfId="1356"/>
    <cellStyle name="常规 3 9 3 2" xfId="1357"/>
    <cellStyle name="常规 3_安乡" xfId="1358"/>
    <cellStyle name="常规 35 2" xfId="1359"/>
    <cellStyle name="常规 40 2" xfId="1360"/>
    <cellStyle name="常规 36" xfId="1361"/>
    <cellStyle name="常规 41" xfId="1362"/>
    <cellStyle name="常规 36 2" xfId="1363"/>
    <cellStyle name="常规 41 2" xfId="1364"/>
    <cellStyle name="常规 38 2" xfId="1365"/>
    <cellStyle name="常规 43 2" xfId="1366"/>
    <cellStyle name="常规 4" xfId="1367"/>
    <cellStyle name="输出 4 3" xfId="1368"/>
    <cellStyle name="常规 4 10" xfId="1369"/>
    <cellStyle name="常规 4 11" xfId="1370"/>
    <cellStyle name="常规 4 2" xfId="1371"/>
    <cellStyle name="输出 4 3 2" xfId="1372"/>
    <cellStyle name="常规 4 2 10" xfId="1373"/>
    <cellStyle name="常规 4 2 2" xfId="1374"/>
    <cellStyle name="常规 4 4" xfId="1375"/>
    <cellStyle name="常规 4 2 2 2" xfId="1376"/>
    <cellStyle name="常规 4 4 2" xfId="1377"/>
    <cellStyle name="常规 6 4" xfId="1378"/>
    <cellStyle name="常规 4 2 2 2 2" xfId="1379"/>
    <cellStyle name="常规 4 4 2 2" xfId="1380"/>
    <cellStyle name="常规 6 4 2" xfId="1381"/>
    <cellStyle name="常规 4 2 2 2 2 2" xfId="1382"/>
    <cellStyle name="常规 4 4 2 2 2" xfId="1383"/>
    <cellStyle name="常规 6 4 2 2" xfId="1384"/>
    <cellStyle name="常规 4 2 2 2 3" xfId="1385"/>
    <cellStyle name="常规 4 4 2 3" xfId="1386"/>
    <cellStyle name="常规 6 4 3" xfId="1387"/>
    <cellStyle name="常规 4 2 2 3 2" xfId="1388"/>
    <cellStyle name="常规 4 4 3 2" xfId="1389"/>
    <cellStyle name="常规 6 5 2" xfId="1390"/>
    <cellStyle name="警告文本 2" xfId="1391"/>
    <cellStyle name="常规 4 2 3" xfId="1392"/>
    <cellStyle name="常规 4 5" xfId="1393"/>
    <cellStyle name="常规 4 2 3 2" xfId="1394"/>
    <cellStyle name="常规 4 5 2" xfId="1395"/>
    <cellStyle name="常规 7 4" xfId="1396"/>
    <cellStyle name="常规 4 2 3 2 2" xfId="1397"/>
    <cellStyle name="常规 4 5 2 2" xfId="1398"/>
    <cellStyle name="常规 7 4 2" xfId="1399"/>
    <cellStyle name="常规 4 2 3 2 2 2" xfId="1400"/>
    <cellStyle name="常规 4 5 2 2 2" xfId="1401"/>
    <cellStyle name="常规 7 4 2 2" xfId="1402"/>
    <cellStyle name="常规 4 2 3 2 3" xfId="1403"/>
    <cellStyle name="常规 4 5 2 3" xfId="1404"/>
    <cellStyle name="常规 7 4 3" xfId="1405"/>
    <cellStyle name="常规 4 2 3 3" xfId="1406"/>
    <cellStyle name="常规 4 5 3" xfId="1407"/>
    <cellStyle name="常规 7 5" xfId="1408"/>
    <cellStyle name="常规 4 2 3 3 2" xfId="1409"/>
    <cellStyle name="常规 4 5 3 2" xfId="1410"/>
    <cellStyle name="常规 7 5 2" xfId="1411"/>
    <cellStyle name="常规 4 2 3 4" xfId="1412"/>
    <cellStyle name="常规 4 5 4" xfId="1413"/>
    <cellStyle name="常规 7 6" xfId="1414"/>
    <cellStyle name="常规 4 2 4" xfId="1415"/>
    <cellStyle name="常规 4 6" xfId="1416"/>
    <cellStyle name="常规 4 2 4 2" xfId="1417"/>
    <cellStyle name="常规 4 6 2" xfId="1418"/>
    <cellStyle name="常规 8 4" xfId="1419"/>
    <cellStyle name="常规 4 2 4 2 2" xfId="1420"/>
    <cellStyle name="常规 4 6 2 2" xfId="1421"/>
    <cellStyle name="常规 8 4 2" xfId="1422"/>
    <cellStyle name="常规 4 2 4 2 2 2" xfId="1423"/>
    <cellStyle name="常规 4 6 2 2 2" xfId="1424"/>
    <cellStyle name="常规 8 4 2 2" xfId="1425"/>
    <cellStyle name="常规 4 2 4 2 3" xfId="1426"/>
    <cellStyle name="常规 4 6 2 3" xfId="1427"/>
    <cellStyle name="常规 8 4 3" xfId="1428"/>
    <cellStyle name="常规 4 2 4 3" xfId="1429"/>
    <cellStyle name="常规 4 6 3" xfId="1430"/>
    <cellStyle name="常规 8 5" xfId="1431"/>
    <cellStyle name="常规 4 2 4 3 2" xfId="1432"/>
    <cellStyle name="常规 4 6 3 2" xfId="1433"/>
    <cellStyle name="常规 8 5 2" xfId="1434"/>
    <cellStyle name="常规 4 2 4 4" xfId="1435"/>
    <cellStyle name="常规 4 6 4" xfId="1436"/>
    <cellStyle name="常规 8 6" xfId="1437"/>
    <cellStyle name="常规 4 2 5" xfId="1438"/>
    <cellStyle name="常规 4 7" xfId="1439"/>
    <cellStyle name="常规 4 2 5 2" xfId="1440"/>
    <cellStyle name="常规 4 7 2" xfId="1441"/>
    <cellStyle name="常规 9 4" xfId="1442"/>
    <cellStyle name="常规 4 2 5 2 2" xfId="1443"/>
    <cellStyle name="常规 4 7 2 2" xfId="1444"/>
    <cellStyle name="常规 4 2 5 3" xfId="1445"/>
    <cellStyle name="常规 4 7 3" xfId="1446"/>
    <cellStyle name="常规 4 2 6" xfId="1447"/>
    <cellStyle name="常规 4 8" xfId="1448"/>
    <cellStyle name="千位分隔 4 2 2 2" xfId="1449"/>
    <cellStyle name="常规 4 2 6 2" xfId="1450"/>
    <cellStyle name="常规 4 8 2" xfId="1451"/>
    <cellStyle name="常规 4 2 7" xfId="1452"/>
    <cellStyle name="常规 4 9" xfId="1453"/>
    <cellStyle name="常规 4 2 8" xfId="1454"/>
    <cellStyle name="常规 4 2 9" xfId="1455"/>
    <cellStyle name="常规 4 2_9益阳" xfId="1456"/>
    <cellStyle name="常规 4 3" xfId="1457"/>
    <cellStyle name="常规 4 3 2" xfId="1458"/>
    <cellStyle name="常规 5 4" xfId="1459"/>
    <cellStyle name="常规 4 3 2 2" xfId="1460"/>
    <cellStyle name="常规 4 3 2 2 2" xfId="1461"/>
    <cellStyle name="常规 4 3 2 2 2 2" xfId="1462"/>
    <cellStyle name="常规 4 3 2 2 3" xfId="1463"/>
    <cellStyle name="常规 4 3 2 3" xfId="1464"/>
    <cellStyle name="常规 4 3 2 3 2" xfId="1465"/>
    <cellStyle name="常规 4 3 2 4" xfId="1466"/>
    <cellStyle name="常规 4 3 3" xfId="1467"/>
    <cellStyle name="常规 7 10 2" xfId="1468"/>
    <cellStyle name="常规 4 3 3 2" xfId="1469"/>
    <cellStyle name="常规 7 10 2 2" xfId="1470"/>
    <cellStyle name="常规 4 3 3 2 2" xfId="1471"/>
    <cellStyle name="常规 4 3 3 2 2 2" xfId="1472"/>
    <cellStyle name="常规 4 3 3 2 3" xfId="1473"/>
    <cellStyle name="常规 4 3 3 3" xfId="1474"/>
    <cellStyle name="常规 4 3 3 3 2" xfId="1475"/>
    <cellStyle name="常规 4 3 3 4" xfId="1476"/>
    <cellStyle name="常规 4 3 4" xfId="1477"/>
    <cellStyle name="常规 7 10 3" xfId="1478"/>
    <cellStyle name="常规 4 3 4 2" xfId="1479"/>
    <cellStyle name="常规 4 3 4 2 2" xfId="1480"/>
    <cellStyle name="计算 2 2 3" xfId="1481"/>
    <cellStyle name="常规 4 3 4 2 2 2" xfId="1482"/>
    <cellStyle name="计算 2 2 3 2" xfId="1483"/>
    <cellStyle name="常规 4 3 4 2 3" xfId="1484"/>
    <cellStyle name="计算 2 2 4" xfId="1485"/>
    <cellStyle name="常规 4 3 4 3" xfId="1486"/>
    <cellStyle name="常规 4 3 4 4" xfId="1487"/>
    <cellStyle name="常规 4 3 5" xfId="1488"/>
    <cellStyle name="常规 4 3 5 2" xfId="1489"/>
    <cellStyle name="常规 4 3 5 2 2" xfId="1490"/>
    <cellStyle name="计算 3 2 3" xfId="1491"/>
    <cellStyle name="常规 4 3 5 3" xfId="1492"/>
    <cellStyle name="常规 4 3 6" xfId="1493"/>
    <cellStyle name="常规 4 3 6 2" xfId="1494"/>
    <cellStyle name="常规 4 3 7" xfId="1495"/>
    <cellStyle name="常规 4 3_12娄底" xfId="1496"/>
    <cellStyle name="常规 4 4 2 2 3" xfId="1497"/>
    <cellStyle name="常规 6 4 2 3" xfId="1498"/>
    <cellStyle name="常规 4 4 2 3 2" xfId="1499"/>
    <cellStyle name="常规 6 4 3 2" xfId="1500"/>
    <cellStyle name="常规 4 4 2 4" xfId="1501"/>
    <cellStyle name="常规 6 4 4" xfId="1502"/>
    <cellStyle name="常规 4 4 3 2 2" xfId="1503"/>
    <cellStyle name="常规 6 5 2 2" xfId="1504"/>
    <cellStyle name="警告文本 2 2" xfId="1505"/>
    <cellStyle name="常规 4 4 3 2 2 2" xfId="1506"/>
    <cellStyle name="汇总 2 2 3" xfId="1507"/>
    <cellStyle name="常规 4 4 3 2 3" xfId="1508"/>
    <cellStyle name="常规 4 4 3 3" xfId="1509"/>
    <cellStyle name="常规 6 5 3" xfId="1510"/>
    <cellStyle name="警告文本 3" xfId="1511"/>
    <cellStyle name="常规 4 4 3 3 2" xfId="1512"/>
    <cellStyle name="警告文本 3 2" xfId="1513"/>
    <cellStyle name="常规 4 4 3 4" xfId="1514"/>
    <cellStyle name="警告文本 4" xfId="1515"/>
    <cellStyle name="常规 4 4 4" xfId="1516"/>
    <cellStyle name="常规 6 6" xfId="1517"/>
    <cellStyle name="常规 4 4 4 2" xfId="1518"/>
    <cellStyle name="常规 6 6 2" xfId="1519"/>
    <cellStyle name="常规 4 4 4 2 2" xfId="1520"/>
    <cellStyle name="常规 4 4 4 2 2 2" xfId="1521"/>
    <cellStyle name="千位分隔[0] 2 2 4" xfId="1522"/>
    <cellStyle name="常规 4 4 4 2 3" xfId="1523"/>
    <cellStyle name="常规 4 4 4 3" xfId="1524"/>
    <cellStyle name="常规 4 4 4 3 2" xfId="1525"/>
    <cellStyle name="常规 4 4 5" xfId="1526"/>
    <cellStyle name="常规 6 7" xfId="1527"/>
    <cellStyle name="常规 4 4 5 2 2" xfId="1528"/>
    <cellStyle name="常规 4 4 5 3" xfId="1529"/>
    <cellStyle name="常规 4 4 6" xfId="1530"/>
    <cellStyle name="常规 6 8" xfId="1531"/>
    <cellStyle name="常规 4 4 6 2" xfId="1532"/>
    <cellStyle name="常规 4 4 7" xfId="1533"/>
    <cellStyle name="常规 4 4_12娄底" xfId="1534"/>
    <cellStyle name="常规 4 8 3" xfId="1535"/>
    <cellStyle name="常规 4 9 2" xfId="1536"/>
    <cellStyle name="常规 4_9益阳" xfId="1537"/>
    <cellStyle name="计算 3 2" xfId="1538"/>
    <cellStyle name="常规 45 2" xfId="1539"/>
    <cellStyle name="常规 50 2" xfId="1540"/>
    <cellStyle name="千位分隔[0] 2 2 2 3" xfId="1541"/>
    <cellStyle name="常规 46" xfId="1542"/>
    <cellStyle name="常规 51" xfId="1543"/>
    <cellStyle name="常规 46 2" xfId="1544"/>
    <cellStyle name="常规 51 2" xfId="1545"/>
    <cellStyle name="常规 47" xfId="1546"/>
    <cellStyle name="常规 52" xfId="1547"/>
    <cellStyle name="常规 47 2" xfId="1548"/>
    <cellStyle name="常规 52 2" xfId="1549"/>
    <cellStyle name="常规 48" xfId="1550"/>
    <cellStyle name="常规 53" xfId="1551"/>
    <cellStyle name="常规 48 2" xfId="1552"/>
    <cellStyle name="常规 53 2" xfId="1553"/>
    <cellStyle name="常规 6 3 2 3" xfId="1554"/>
    <cellStyle name="常规 49" xfId="1555"/>
    <cellStyle name="常规 54" xfId="1556"/>
    <cellStyle name="常规 49 2" xfId="1557"/>
    <cellStyle name="常规 54 2" xfId="1558"/>
    <cellStyle name="常规 5" xfId="1559"/>
    <cellStyle name="输出 4 4" xfId="1560"/>
    <cellStyle name="常规 5 2" xfId="1561"/>
    <cellStyle name="常规 5 2 2" xfId="1562"/>
    <cellStyle name="常规 5 2 2 2" xfId="1563"/>
    <cellStyle name="常规 5 2 3" xfId="1564"/>
    <cellStyle name="常规 5 2_12娄底" xfId="1565"/>
    <cellStyle name="输出 2 3" xfId="1566"/>
    <cellStyle name="常规 5 3" xfId="1567"/>
    <cellStyle name="常规 5 3 2" xfId="1568"/>
    <cellStyle name="常规 55" xfId="1569"/>
    <cellStyle name="常规 60" xfId="1570"/>
    <cellStyle name="常规 56" xfId="1571"/>
    <cellStyle name="常规 61" xfId="1572"/>
    <cellStyle name="常规 56 2" xfId="1573"/>
    <cellStyle name="常规 57" xfId="1574"/>
    <cellStyle name="常规 62" xfId="1575"/>
    <cellStyle name="常规 57 2" xfId="1576"/>
    <cellStyle name="常规 58" xfId="1577"/>
    <cellStyle name="常规 63" xfId="1578"/>
    <cellStyle name="常规 58 2" xfId="1579"/>
    <cellStyle name="常规 59" xfId="1580"/>
    <cellStyle name="常规 64" xfId="1581"/>
    <cellStyle name="常规 7 6 3 2" xfId="1582"/>
    <cellStyle name="常规 6" xfId="1583"/>
    <cellStyle name="常规 6 2" xfId="1584"/>
    <cellStyle name="常规 6 2 2" xfId="1585"/>
    <cellStyle name="常规 6 2 2 2" xfId="1586"/>
    <cellStyle name="常规 6 2 2 2 2" xfId="1587"/>
    <cellStyle name="常规 6 2 2 3" xfId="1588"/>
    <cellStyle name="常规 6 2 3" xfId="1589"/>
    <cellStyle name="常规 6 2 3 2" xfId="1590"/>
    <cellStyle name="常规 6 2 4" xfId="1591"/>
    <cellStyle name="常规 6 3" xfId="1592"/>
    <cellStyle name="常规 6 3 2" xfId="1593"/>
    <cellStyle name="常规 6 3 2 2" xfId="1594"/>
    <cellStyle name="常规 6 3 3" xfId="1595"/>
    <cellStyle name="常规 6 3 3 2" xfId="1596"/>
    <cellStyle name="常规 65" xfId="1597"/>
    <cellStyle name="常规 66" xfId="1598"/>
    <cellStyle name="常规 67" xfId="1599"/>
    <cellStyle name="常规 7" xfId="1600"/>
    <cellStyle name="常规 7 10" xfId="1601"/>
    <cellStyle name="常规 7 11" xfId="1602"/>
    <cellStyle name="常规 7 12" xfId="1603"/>
    <cellStyle name="常规 7 13" xfId="1604"/>
    <cellStyle name="常规 8 3 3 3 2" xfId="1605"/>
    <cellStyle name="常规 7 2" xfId="1606"/>
    <cellStyle name="常规 7 2 2" xfId="1607"/>
    <cellStyle name="常规 7 2 2 2" xfId="1608"/>
    <cellStyle name="常规 7 2 2 2 2" xfId="1609"/>
    <cellStyle name="常规 7 2 2 2 2 2" xfId="1610"/>
    <cellStyle name="常规 7 2 2 3" xfId="1611"/>
    <cellStyle name="常规 7 2 2 3 2" xfId="1612"/>
    <cellStyle name="常规 7 2 2 4" xfId="1613"/>
    <cellStyle name="常规 7 2 3" xfId="1614"/>
    <cellStyle name="常规 7 2 3 2" xfId="1615"/>
    <cellStyle name="常规 7 2 3 2 2" xfId="1616"/>
    <cellStyle name="常规 7 2 3 2 2 2" xfId="1617"/>
    <cellStyle name="常规 7 2 3 2 3" xfId="1618"/>
    <cellStyle name="常规 7 2 3 3" xfId="1619"/>
    <cellStyle name="常规 7 2 3 3 2" xfId="1620"/>
    <cellStyle name="常规 7 2 3 4" xfId="1621"/>
    <cellStyle name="常规 7 2 4" xfId="1622"/>
    <cellStyle name="常规 7 2 4 2" xfId="1623"/>
    <cellStyle name="常规 7 2 4 2 2" xfId="1624"/>
    <cellStyle name="常规 7 2 4 2 2 2" xfId="1625"/>
    <cellStyle name="常规 7 2 4 2 3" xfId="1626"/>
    <cellStyle name="常规 7 2 4 3" xfId="1627"/>
    <cellStyle name="常规 7 2 4 3 2" xfId="1628"/>
    <cellStyle name="常规 7 2 4 4" xfId="1629"/>
    <cellStyle name="常规 7 2 5" xfId="1630"/>
    <cellStyle name="常规 7 2 5 2" xfId="1631"/>
    <cellStyle name="常规 7 2 5 2 2" xfId="1632"/>
    <cellStyle name="常规 7 2 5 3" xfId="1633"/>
    <cellStyle name="常规 7 2 6" xfId="1634"/>
    <cellStyle name="常规 7 2 6 2" xfId="1635"/>
    <cellStyle name="常规 9" xfId="1636"/>
    <cellStyle name="常规 7 2 7" xfId="1637"/>
    <cellStyle name="常规 7 3" xfId="1638"/>
    <cellStyle name="常规 7 3 2" xfId="1639"/>
    <cellStyle name="常规 7 3 3" xfId="1640"/>
    <cellStyle name="常规 7 3 3 2" xfId="1641"/>
    <cellStyle name="常规 7 3 3 2 2" xfId="1642"/>
    <cellStyle name="常规 7 3 3 2 2 2" xfId="1643"/>
    <cellStyle name="常规 7 3 3 2 3" xfId="1644"/>
    <cellStyle name="常规 7 3 3 3" xfId="1645"/>
    <cellStyle name="常规 7 3 3 3 2" xfId="1646"/>
    <cellStyle name="常规 7 3 3 4" xfId="1647"/>
    <cellStyle name="常规 7 3 4" xfId="1648"/>
    <cellStyle name="常规 7 3 4 2" xfId="1649"/>
    <cellStyle name="常规 7 3 4 2 2" xfId="1650"/>
    <cellStyle name="常规 7 3 4 2 2 2" xfId="1651"/>
    <cellStyle name="常规 7 9 4" xfId="1652"/>
    <cellStyle name="常规 7 3 4 2 3" xfId="1653"/>
    <cellStyle name="常规 7 3 4 3" xfId="1654"/>
    <cellStyle name="常规 7 3 4 3 2" xfId="1655"/>
    <cellStyle name="常规 7 3 4 4" xfId="1656"/>
    <cellStyle name="常规 7_12娄底" xfId="1657"/>
    <cellStyle name="常规 7 3 5 2" xfId="1658"/>
    <cellStyle name="常规 7 3 5 3" xfId="1659"/>
    <cellStyle name="常规 7 3 6" xfId="1660"/>
    <cellStyle name="常规 7 3 6 2" xfId="1661"/>
    <cellStyle name="常规 7 3 7" xfId="1662"/>
    <cellStyle name="常规 7 4 2 2 2" xfId="1663"/>
    <cellStyle name="常规 7 4 2 2 2 2" xfId="1664"/>
    <cellStyle name="常规 7 4 2 2 3" xfId="1665"/>
    <cellStyle name="常规 7 4 2 3 2" xfId="1666"/>
    <cellStyle name="注释 2 2" xfId="1667"/>
    <cellStyle name="常规 7 4 2 4" xfId="1668"/>
    <cellStyle name="注释 3" xfId="1669"/>
    <cellStyle name="常规 7 4 3 2" xfId="1670"/>
    <cellStyle name="常规 7 4 3 2 2" xfId="1671"/>
    <cellStyle name="常规 7 4 3 2 2 2" xfId="1672"/>
    <cellStyle name="常规 7 4 3 2 3" xfId="1673"/>
    <cellStyle name="常规 7 4 3 3" xfId="1674"/>
    <cellStyle name="常规 7 4 3 3 2" xfId="1675"/>
    <cellStyle name="常规 7 4 3 4" xfId="1676"/>
    <cellStyle name="常规 7 4 4" xfId="1677"/>
    <cellStyle name="常规 7 4 4 2" xfId="1678"/>
    <cellStyle name="常规 7 4 4 2 2" xfId="1679"/>
    <cellStyle name="常规 7 4 4 2 2 2" xfId="1680"/>
    <cellStyle name="常规 7 4 4 2 3" xfId="1681"/>
    <cellStyle name="常规 7 4 4 3" xfId="1682"/>
    <cellStyle name="常规 7 4 4 4" xfId="1683"/>
    <cellStyle name="常规 7 4 5 2" xfId="1684"/>
    <cellStyle name="常规 7 4 5 2 2" xfId="1685"/>
    <cellStyle name="常规 7 4 5 3" xfId="1686"/>
    <cellStyle name="常规 7 4 6" xfId="1687"/>
    <cellStyle name="输入 2 2 2 3" xfId="1688"/>
    <cellStyle name="常规 7 4 6 2" xfId="1689"/>
    <cellStyle name="常规 7 4 7" xfId="1690"/>
    <cellStyle name="常规 7 5 2 2" xfId="1691"/>
    <cellStyle name="常规 7 5 2 2 2" xfId="1692"/>
    <cellStyle name="常规 7 5 3" xfId="1693"/>
    <cellStyle name="常规 7 5 3 2" xfId="1694"/>
    <cellStyle name="好_附件2 益阳市市级国有资本经营预算表(4) 3" xfId="1695"/>
    <cellStyle name="常规 7 5 4" xfId="1696"/>
    <cellStyle name="常规 7 6 2" xfId="1697"/>
    <cellStyle name="常规 7 6 3" xfId="1698"/>
    <cellStyle name="常规 7 6 4" xfId="1699"/>
    <cellStyle name="常规 7 7" xfId="1700"/>
    <cellStyle name="常规 7 7 2 2" xfId="1701"/>
    <cellStyle name="常规 7 7 2 2 2" xfId="1702"/>
    <cellStyle name="常规 7 7 3" xfId="1703"/>
    <cellStyle name="常规 7 7 3 2" xfId="1704"/>
    <cellStyle name="常规 7 7 4" xfId="1705"/>
    <cellStyle name="常规 7 8" xfId="1706"/>
    <cellStyle name="常规 7 8 2" xfId="1707"/>
    <cellStyle name="常规 7 8 2 2" xfId="1708"/>
    <cellStyle name="常规 7 8 2 2 2" xfId="1709"/>
    <cellStyle name="常规 7 8 3" xfId="1710"/>
    <cellStyle name="常规 7 8 3 2" xfId="1711"/>
    <cellStyle name="常规 7 8 4" xfId="1712"/>
    <cellStyle name="常规 7 9" xfId="1713"/>
    <cellStyle name="常规 7 9 2" xfId="1714"/>
    <cellStyle name="常规 7 9 2 2" xfId="1715"/>
    <cellStyle name="常规 7 9 2 2 2" xfId="1716"/>
    <cellStyle name="常规 7 9 2 3" xfId="1717"/>
    <cellStyle name="常规 7 9 3" xfId="1718"/>
    <cellStyle name="常规 7 9 3 2" xfId="1719"/>
    <cellStyle name="常规 8" xfId="1720"/>
    <cellStyle name="常规 8 10" xfId="1721"/>
    <cellStyle name="常规 8 10 2" xfId="1722"/>
    <cellStyle name="常规 8 10 2 2" xfId="1723"/>
    <cellStyle name="常规 8 10 3" xfId="1724"/>
    <cellStyle name="注释 3 3 2 2" xfId="1725"/>
    <cellStyle name="常规 8 11" xfId="1726"/>
    <cellStyle name="常规 8 11 2" xfId="1727"/>
    <cellStyle name="常规 8 12" xfId="1728"/>
    <cellStyle name="常规 8 2" xfId="1729"/>
    <cellStyle name="常规 8 2 2" xfId="1730"/>
    <cellStyle name="常规 8 2 2 2" xfId="1731"/>
    <cellStyle name="常规 8 2 2 2 2" xfId="1732"/>
    <cellStyle name="常规 8 2 2 2 2 2" xfId="1733"/>
    <cellStyle name="常规 8 2 2 2 3" xfId="1734"/>
    <cellStyle name="常规 8 2 3 2" xfId="1735"/>
    <cellStyle name="常规 8 2 3 2 2" xfId="1736"/>
    <cellStyle name="常规 8 2 3 2 2 2" xfId="1737"/>
    <cellStyle name="常规 8 2 3 2 3" xfId="1738"/>
    <cellStyle name="常规 8 2 4" xfId="1739"/>
    <cellStyle name="常规 8 2 4 2" xfId="1740"/>
    <cellStyle name="常规 8 2 4 2 2" xfId="1741"/>
    <cellStyle name="常规 8 2 4 2 2 2" xfId="1742"/>
    <cellStyle name="常规 8 2 4 2 3" xfId="1743"/>
    <cellStyle name="常规 8 2 4 3" xfId="1744"/>
    <cellStyle name="常规 8 2 4 3 2" xfId="1745"/>
    <cellStyle name="常规 8 2 4 4" xfId="1746"/>
    <cellStyle name="常规 8 2 5" xfId="1747"/>
    <cellStyle name="常规 8 2 5 2" xfId="1748"/>
    <cellStyle name="常规 8 2 5 2 2" xfId="1749"/>
    <cellStyle name="常规 8 2 5 3" xfId="1750"/>
    <cellStyle name="常规 8 2 6" xfId="1751"/>
    <cellStyle name="常规 8 2 6 2" xfId="1752"/>
    <cellStyle name="常规 8 2 7" xfId="1753"/>
    <cellStyle name="常规 8 3" xfId="1754"/>
    <cellStyle name="常规 8 3 2" xfId="1755"/>
    <cellStyle name="常规 8 3 2 2" xfId="1756"/>
    <cellStyle name="计算 3 4" xfId="1757"/>
    <cellStyle name="常规 8 3 2 2 2" xfId="1758"/>
    <cellStyle name="计算 3 4 2" xfId="1759"/>
    <cellStyle name="常规 8 3 2 2 2 2" xfId="1760"/>
    <cellStyle name="常规 8 3 2 2 3" xfId="1761"/>
    <cellStyle name="常规 8 3 3" xfId="1762"/>
    <cellStyle name="常规 8 3 3 2" xfId="1763"/>
    <cellStyle name="计算 4 4" xfId="1764"/>
    <cellStyle name="常规 8 3 3 2 2" xfId="1765"/>
    <cellStyle name="常规 8 3 3 2 3" xfId="1766"/>
    <cellStyle name="常规 8 3 3 4" xfId="1767"/>
    <cellStyle name="常规 8 3 4" xfId="1768"/>
    <cellStyle name="注释 3 2 2 2" xfId="1769"/>
    <cellStyle name="常规 8 3 4 2 2" xfId="1770"/>
    <cellStyle name="常规 8 3 4 2 2 2" xfId="1771"/>
    <cellStyle name="常规 8 3 4 2 3" xfId="1772"/>
    <cellStyle name="常规 8 3 4 3" xfId="1773"/>
    <cellStyle name="注释 3 2 2 2 3" xfId="1774"/>
    <cellStyle name="常规 8 3 4 3 2" xfId="1775"/>
    <cellStyle name="常规 8 3 4 4" xfId="1776"/>
    <cellStyle name="常规 8 3 5" xfId="1777"/>
    <cellStyle name="注释 3 2 2 3" xfId="1778"/>
    <cellStyle name="常规 8 3 5 2" xfId="1779"/>
    <cellStyle name="注释 3 2 2 3 2" xfId="1780"/>
    <cellStyle name="常规 8 3 5 2 2" xfId="1781"/>
    <cellStyle name="常规 8 3 5 3" xfId="1782"/>
    <cellStyle name="常规 8 3 6" xfId="1783"/>
    <cellStyle name="注释 3 2 2 4" xfId="1784"/>
    <cellStyle name="常规 8 3 6 2" xfId="1785"/>
    <cellStyle name="常规 8 3 7" xfId="1786"/>
    <cellStyle name="常规 8 4 2 2 2" xfId="1787"/>
    <cellStyle name="常规 8 4 2 2 2 2" xfId="1788"/>
    <cellStyle name="常规 8 4 2 2 3" xfId="1789"/>
    <cellStyle name="常规 8 4 2 3" xfId="1790"/>
    <cellStyle name="常规 8 4 2 3 2" xfId="1791"/>
    <cellStyle name="常规 8 4 2 4" xfId="1792"/>
    <cellStyle name="常规 8 4 3 2" xfId="1793"/>
    <cellStyle name="常规 8 4 3 2 2" xfId="1794"/>
    <cellStyle name="常规 8 4 3 2 2 2" xfId="1795"/>
    <cellStyle name="常规 8 4 3 2 3" xfId="1796"/>
    <cellStyle name="常规 8 4 3 3 2" xfId="1797"/>
    <cellStyle name="常规 8 4 3 4" xfId="1798"/>
    <cellStyle name="常规 8 4 4 2" xfId="1799"/>
    <cellStyle name="常规 8 4 4 3" xfId="1800"/>
    <cellStyle name="常规 8 4 4 3 2" xfId="1801"/>
    <cellStyle name="常规 8 4 4 4" xfId="1802"/>
    <cellStyle name="常规 8 4 5" xfId="1803"/>
    <cellStyle name="注释 3 2 3 3" xfId="1804"/>
    <cellStyle name="常规 8 4 5 2" xfId="1805"/>
    <cellStyle name="常规 8 4 5 2 2" xfId="1806"/>
    <cellStyle name="常规 8 4 5 3" xfId="1807"/>
    <cellStyle name="强调文字颜色 1 2" xfId="1808"/>
    <cellStyle name="常规 8 4 6" xfId="1809"/>
    <cellStyle name="常规 8 4 7" xfId="1810"/>
    <cellStyle name="常规 8 5 2 2" xfId="1811"/>
    <cellStyle name="常规 8 5 2 2 2" xfId="1812"/>
    <cellStyle name="常规 8 5 2 3" xfId="1813"/>
    <cellStyle name="常规 8 5 3" xfId="1814"/>
    <cellStyle name="常规 8 5 3 2" xfId="1815"/>
    <cellStyle name="常规 8 5 4" xfId="1816"/>
    <cellStyle name="注释 3 2 4 2" xfId="1817"/>
    <cellStyle name="常规 8 6 2" xfId="1818"/>
    <cellStyle name="常规 8 6 2 2" xfId="1819"/>
    <cellStyle name="常规 8 6 2 2 2" xfId="1820"/>
    <cellStyle name="常规 8 6 2 3" xfId="1821"/>
    <cellStyle name="常规 8 6 3" xfId="1822"/>
    <cellStyle name="常规 8 6 3 2" xfId="1823"/>
    <cellStyle name="常规 8 6 4" xfId="1824"/>
    <cellStyle name="常规 8 7" xfId="1825"/>
    <cellStyle name="常规 8 7 2 2" xfId="1826"/>
    <cellStyle name="常规 8 7 2 3" xfId="1827"/>
    <cellStyle name="常规 8 7 3" xfId="1828"/>
    <cellStyle name="常规 8 7 3 2" xfId="1829"/>
    <cellStyle name="常规 8 7 4" xfId="1830"/>
    <cellStyle name="常规 8 8" xfId="1831"/>
    <cellStyle name="常规 8 8 2" xfId="1832"/>
    <cellStyle name="常规 8 8 2 2" xfId="1833"/>
    <cellStyle name="常规 8 8 2 3" xfId="1834"/>
    <cellStyle name="常规 8 8 3" xfId="1835"/>
    <cellStyle name="常规 8 8 3 2" xfId="1836"/>
    <cellStyle name="常规 8 8 4" xfId="1837"/>
    <cellStyle name="常规 8 9" xfId="1838"/>
    <cellStyle name="常规 8 9 2" xfId="1839"/>
    <cellStyle name="常规 8 9 2 2" xfId="1840"/>
    <cellStyle name="常规 8 9 2 2 2" xfId="1841"/>
    <cellStyle name="常规 8 9 2 3" xfId="1842"/>
    <cellStyle name="汇总 2 2" xfId="1843"/>
    <cellStyle name="常规 8 9 3" xfId="1844"/>
    <cellStyle name="常规 8 9 3 2" xfId="1845"/>
    <cellStyle name="常规 8 9 4" xfId="1846"/>
    <cellStyle name="常规 9 2 2 2" xfId="1847"/>
    <cellStyle name="常规 9 2 3" xfId="1848"/>
    <cellStyle name="常规 9 3 2" xfId="1849"/>
    <cellStyle name="好 2 2" xfId="1850"/>
    <cellStyle name="好 3" xfId="1851"/>
    <cellStyle name="好 3 2" xfId="1852"/>
    <cellStyle name="好_10永州" xfId="1853"/>
    <cellStyle name="好_12娄底" xfId="1854"/>
    <cellStyle name="好_2015年市本级全口径预算草案 - 副本" xfId="1855"/>
    <cellStyle name="好_2018年地方财政预算表_（城步）" xfId="1856"/>
    <cellStyle name="输出 3 2 3 2" xfId="1857"/>
    <cellStyle name="好_4衡阳" xfId="1858"/>
    <cellStyle name="好_9益阳" xfId="1859"/>
    <cellStyle name="好_附件2 益阳市市级国有资本经营预算表(4)" xfId="1860"/>
    <cellStyle name="好_附件2 益阳市市级国有资本经营预算表(4) 2" xfId="1861"/>
    <cellStyle name="好_附件2 益阳市市级国有资本经营预算表(4) 2 2" xfId="1862"/>
    <cellStyle name="好_附件2 益阳市市级国有资本经营预算表(定稿) 2" xfId="1863"/>
    <cellStyle name="好_附件2 益阳市市级国有资本经营预算表(定稿) 2 2" xfId="1864"/>
    <cellStyle name="好_附件2 益阳市市级国有资本经营预算表(定稿) 3" xfId="1865"/>
    <cellStyle name="好_长沙" xfId="1866"/>
    <cellStyle name="好_长沙 2" xfId="1867"/>
    <cellStyle name="好_长沙 2 2" xfId="1868"/>
    <cellStyle name="好_长沙 2 2 2" xfId="1869"/>
    <cellStyle name="好_长沙 2 3" xfId="1870"/>
    <cellStyle name="好_长沙 3" xfId="1871"/>
    <cellStyle name="好_长沙 3 2" xfId="1872"/>
    <cellStyle name="好_长沙 4" xfId="1873"/>
    <cellStyle name="好_长沙 4 2" xfId="1874"/>
    <cellStyle name="好_长沙 5" xfId="1875"/>
    <cellStyle name="汇总 2" xfId="1876"/>
    <cellStyle name="汇总 2 2 2" xfId="1877"/>
    <cellStyle name="汇总 2 2 2 2" xfId="1878"/>
    <cellStyle name="汇总 2 2 2 3" xfId="1879"/>
    <cellStyle name="汇总 2 2 3 2" xfId="1880"/>
    <cellStyle name="汇总 2 2 4" xfId="1881"/>
    <cellStyle name="汇总 2 3" xfId="1882"/>
    <cellStyle name="汇总 2 3 2" xfId="1883"/>
    <cellStyle name="汇总 2 3 3" xfId="1884"/>
    <cellStyle name="汇总 2 4" xfId="1885"/>
    <cellStyle name="汇总 2 4 2" xfId="1886"/>
    <cellStyle name="汇总 3" xfId="1887"/>
    <cellStyle name="汇总 3 2" xfId="1888"/>
    <cellStyle name="汇总 3 2 2" xfId="1889"/>
    <cellStyle name="汇总 3 2 2 2" xfId="1890"/>
    <cellStyle name="汇总 3 2 2 3" xfId="1891"/>
    <cellStyle name="汇总 3 2 3" xfId="1892"/>
    <cellStyle name="汇总 3 2 3 2" xfId="1893"/>
    <cellStyle name="汇总 3 2 4" xfId="1894"/>
    <cellStyle name="汇总 3 3" xfId="1895"/>
    <cellStyle name="汇总 4" xfId="1896"/>
    <cellStyle name="汇总 4 2" xfId="1897"/>
    <cellStyle name="汇总 4 2 2" xfId="1898"/>
    <cellStyle name="汇总 4 2 3" xfId="1899"/>
    <cellStyle name="汇总 4 3" xfId="1900"/>
    <cellStyle name="汇总 4 3 2" xfId="1901"/>
    <cellStyle name="汇总 4 4" xfId="1902"/>
    <cellStyle name="计算 2" xfId="1903"/>
    <cellStyle name="计算 2 2" xfId="1904"/>
    <cellStyle name="计算 2 2 2" xfId="1905"/>
    <cellStyle name="计算 2 2 2 2" xfId="1906"/>
    <cellStyle name="计算 2 2 2 3" xfId="1907"/>
    <cellStyle name="计算 2 3" xfId="1908"/>
    <cellStyle name="计算 2 3 2" xfId="1909"/>
    <cellStyle name="计算 2 4" xfId="1910"/>
    <cellStyle name="计算 2 4 2" xfId="1911"/>
    <cellStyle name="计算 3" xfId="1912"/>
    <cellStyle name="计算 3 2 2" xfId="1913"/>
    <cellStyle name="计算 3 2 2 2" xfId="1914"/>
    <cellStyle name="计算 3 2 2 3" xfId="1915"/>
    <cellStyle name="计算 3 2 3 2" xfId="1916"/>
    <cellStyle name="计算 3 2 4" xfId="1917"/>
    <cellStyle name="计算 3 3" xfId="1918"/>
    <cellStyle name="计算 3 3 2" xfId="1919"/>
    <cellStyle name="计算 3 3 3" xfId="1920"/>
    <cellStyle name="计算 4" xfId="1921"/>
    <cellStyle name="计算 4 2" xfId="1922"/>
    <cellStyle name="计算 4 3" xfId="1923"/>
    <cellStyle name="解释性文本 3 2" xfId="1924"/>
    <cellStyle name="解释性文本 4" xfId="1925"/>
    <cellStyle name="链接单元格 2" xfId="1926"/>
    <cellStyle name="链接单元格 2 2" xfId="1927"/>
    <cellStyle name="链接单元格 3" xfId="1928"/>
    <cellStyle name="链接单元格 3 2" xfId="1929"/>
    <cellStyle name="链接单元格 4" xfId="1930"/>
    <cellStyle name="千位[0]_E22" xfId="1931"/>
    <cellStyle name="千位_E22" xfId="1932"/>
    <cellStyle name="千位分隔 2" xfId="1933"/>
    <cellStyle name="千位分隔 2 2 2" xfId="1934"/>
    <cellStyle name="千位分隔 2 2 2 2" xfId="1935"/>
    <cellStyle name="千位分隔 2 2 3" xfId="1936"/>
    <cellStyle name="千位分隔 2 3" xfId="1937"/>
    <cellStyle name="千位分隔 2 3 2" xfId="1938"/>
    <cellStyle name="千位分隔 2 4" xfId="1939"/>
    <cellStyle name="千位分隔 3 2 2" xfId="1940"/>
    <cellStyle name="千位分隔 3 2 2 2" xfId="1941"/>
    <cellStyle name="千位分隔 3 2 3" xfId="1942"/>
    <cellStyle name="千位分隔 3 3" xfId="1943"/>
    <cellStyle name="千位分隔 3 3 2" xfId="1944"/>
    <cellStyle name="千位分隔 3 4" xfId="1945"/>
    <cellStyle name="千位分隔 4 2 2" xfId="1946"/>
    <cellStyle name="千位分隔 4 2 3" xfId="1947"/>
    <cellStyle name="千位分隔 4 3" xfId="1948"/>
    <cellStyle name="千位分隔 4 3 2" xfId="1949"/>
    <cellStyle name="千位分隔 4 4" xfId="1950"/>
    <cellStyle name="千位分隔[0] 2 2 2 2" xfId="1951"/>
    <cellStyle name="千位分隔[0] 2 2 2 2 2" xfId="1952"/>
    <cellStyle name="千位分隔[0] 2 2 3" xfId="1953"/>
    <cellStyle name="千位分隔[0] 2 2 3 2" xfId="1954"/>
    <cellStyle name="千位分隔[0] 2 3 2" xfId="1955"/>
    <cellStyle name="千位分隔[0] 2 3 2 2" xfId="1956"/>
    <cellStyle name="千位分隔[0] 2 3 3" xfId="1957"/>
    <cellStyle name="千位分隔[0] 2 4" xfId="1958"/>
    <cellStyle name="千位分隔[0] 2 4 2" xfId="1959"/>
    <cellStyle name="千位分隔[0] 2 5" xfId="1960"/>
    <cellStyle name="千位分隔[0] 2_12娄底" xfId="1961"/>
    <cellStyle name="千位分隔[0] 3 2 2" xfId="1962"/>
    <cellStyle name="输入 3 4 2" xfId="1963"/>
    <cellStyle name="千位分隔[0] 3 2 2 2 2" xfId="1964"/>
    <cellStyle name="千位分隔[0] 3 2 2 3" xfId="1965"/>
    <cellStyle name="千位分隔[0] 3 2 3" xfId="1966"/>
    <cellStyle name="千位分隔[0] 3 2 3 2" xfId="1967"/>
    <cellStyle name="千位分隔[0] 3 2 4" xfId="1968"/>
    <cellStyle name="千位分隔[0] 3 3" xfId="1969"/>
    <cellStyle name="输入 3 5" xfId="1970"/>
    <cellStyle name="千位分隔[0] 3 3 2" xfId="1971"/>
    <cellStyle name="千位分隔[0] 3 3 2 2" xfId="1972"/>
    <cellStyle name="千位分隔[0] 3 3 3" xfId="1973"/>
    <cellStyle name="千位分隔[0] 3 4" xfId="1974"/>
    <cellStyle name="千位分隔[0] 3 4 2" xfId="1975"/>
    <cellStyle name="千位分隔[0] 3 5" xfId="1976"/>
    <cellStyle name="千位分隔[0] 3_12娄底" xfId="1977"/>
    <cellStyle name="千位分隔[0] 4 2" xfId="1978"/>
    <cellStyle name="输入 4 4" xfId="1979"/>
    <cellStyle name="千位分隔[0] 4 2 2" xfId="1980"/>
    <cellStyle name="千位分隔[0] 4 2 2 2" xfId="1981"/>
    <cellStyle name="千位分隔[0] 4 2 3" xfId="1982"/>
    <cellStyle name="千位分隔[0] 4 3" xfId="1983"/>
    <cellStyle name="千位分隔[0] 4 3 2" xfId="1984"/>
    <cellStyle name="千位分隔[0] 4 4" xfId="1985"/>
    <cellStyle name="千位分隔[0] 4_12娄底" xfId="1986"/>
    <cellStyle name="强调文字颜色 1 2 2" xfId="1987"/>
    <cellStyle name="强调文字颜色 1 3" xfId="1988"/>
    <cellStyle name="强调文字颜色 1 3 2" xfId="1989"/>
    <cellStyle name="强调文字颜色 1 4" xfId="1990"/>
    <cellStyle name="强调文字颜色 2 2" xfId="1991"/>
    <cellStyle name="强调文字颜色 2 2 2" xfId="1992"/>
    <cellStyle name="输出 3 2 2 3" xfId="1993"/>
    <cellStyle name="强调文字颜色 2 3" xfId="1994"/>
    <cellStyle name="强调文字颜色 2 4" xfId="1995"/>
    <cellStyle name="强调文字颜色 3 2" xfId="1996"/>
    <cellStyle name="强调文字颜色 3 2 2" xfId="1997"/>
    <cellStyle name="强调文字颜色 4 2" xfId="1998"/>
    <cellStyle name="强调文字颜色 4 2 2" xfId="1999"/>
    <cellStyle name="强调文字颜色 4 3" xfId="2000"/>
    <cellStyle name="强调文字颜色 4 3 2" xfId="2001"/>
    <cellStyle name="强调文字颜色 4 4" xfId="2002"/>
    <cellStyle name="强调文字颜色 5 2" xfId="2003"/>
    <cellStyle name="强调文字颜色 5 2 2" xfId="2004"/>
    <cellStyle name="强调文字颜色 5 3" xfId="2005"/>
    <cellStyle name="强调文字颜色 5 3 2" xfId="2006"/>
    <cellStyle name="强调文字颜色 5 4" xfId="2007"/>
    <cellStyle name="强调文字颜色 6 2" xfId="2008"/>
    <cellStyle name="强调文字颜色 6 2 2" xfId="2009"/>
    <cellStyle name="强调文字颜色 6 3" xfId="2010"/>
    <cellStyle name="强调文字颜色 6 3 2" xfId="2011"/>
    <cellStyle name="强调文字颜色 6 4" xfId="2012"/>
    <cellStyle name="适中 2" xfId="2013"/>
    <cellStyle name="适中 2 2" xfId="2014"/>
    <cellStyle name="适中 3" xfId="2015"/>
    <cellStyle name="适中 4" xfId="2016"/>
    <cellStyle name="输出 2" xfId="2017"/>
    <cellStyle name="输出 2 2" xfId="2018"/>
    <cellStyle name="输出 2 2 2 2" xfId="2019"/>
    <cellStyle name="输出 2 2 2 3" xfId="2020"/>
    <cellStyle name="输出 2 2 3" xfId="2021"/>
    <cellStyle name="输出 2 2 4" xfId="2022"/>
    <cellStyle name="输出 2 3 2" xfId="2023"/>
    <cellStyle name="输出 2 3 3" xfId="2024"/>
    <cellStyle name="输出 2 4 2" xfId="2025"/>
    <cellStyle name="输出 2 5" xfId="2026"/>
    <cellStyle name="输出 3" xfId="2027"/>
    <cellStyle name="输出 3 2" xfId="2028"/>
    <cellStyle name="输出 3 2 2 2" xfId="2029"/>
    <cellStyle name="输出 3 2 3" xfId="2030"/>
    <cellStyle name="输出 3 3" xfId="2031"/>
    <cellStyle name="输出 3 3 2" xfId="2032"/>
    <cellStyle name="输出 3 3 3" xfId="2033"/>
    <cellStyle name="输出 3 4" xfId="2034"/>
    <cellStyle name="输出 3 4 2" xfId="2035"/>
    <cellStyle name="输出 3 5" xfId="2036"/>
    <cellStyle name="输出 4" xfId="2037"/>
    <cellStyle name="输入 2 2 3 2" xfId="2038"/>
    <cellStyle name="输入 2 2 4" xfId="2039"/>
    <cellStyle name="输入 2 3 3" xfId="2040"/>
    <cellStyle name="输入 3 2 4" xfId="2041"/>
    <cellStyle name="输入 3 3 3" xfId="2042"/>
    <cellStyle name="输入 4 2" xfId="2043"/>
    <cellStyle name="输入 4 2 2" xfId="2044"/>
    <cellStyle name="输入 4 3" xfId="2045"/>
    <cellStyle name="输入 4 3 2" xfId="2046"/>
    <cellStyle name="样式 1" xfId="2047"/>
    <cellStyle name="样式 1 2" xfId="2048"/>
    <cellStyle name="样式 1_9益阳" xfId="2049"/>
    <cellStyle name="注释 2 2 2" xfId="2050"/>
    <cellStyle name="注释 2 2 2 2" xfId="2051"/>
    <cellStyle name="注释 2 2 2 3" xfId="2052"/>
    <cellStyle name="注释 2 2 2 3 2" xfId="2053"/>
    <cellStyle name="注释 2 2 2 4" xfId="2054"/>
    <cellStyle name="注释 2 2 3" xfId="2055"/>
    <cellStyle name="注释 2 2 3 2" xfId="2056"/>
    <cellStyle name="注释 2 2 3 3" xfId="2057"/>
    <cellStyle name="注释 2 2 4" xfId="2058"/>
    <cellStyle name="注释 2 2 4 2" xfId="2059"/>
    <cellStyle name="注释 2 2 5" xfId="2060"/>
    <cellStyle name="注释 2 3" xfId="2061"/>
    <cellStyle name="注释 2 3 2" xfId="2062"/>
    <cellStyle name="注释 2 3 2 3" xfId="2063"/>
    <cellStyle name="注释 2 3 3" xfId="2064"/>
    <cellStyle name="注释 2 3 4" xfId="2065"/>
    <cellStyle name="注释 2 4" xfId="2066"/>
    <cellStyle name="注释 2 4 2" xfId="2067"/>
    <cellStyle name="注释 2 4 2 2" xfId="2068"/>
    <cellStyle name="注释 2 4 2 3" xfId="2069"/>
    <cellStyle name="注释 2 4 3" xfId="2070"/>
    <cellStyle name="注释 2 4 3 2" xfId="2071"/>
    <cellStyle name="注释 2 4 4" xfId="2072"/>
    <cellStyle name="注释 2 5" xfId="2073"/>
    <cellStyle name="注释 2 5 2" xfId="2074"/>
    <cellStyle name="注释 2 5 3" xfId="2075"/>
    <cellStyle name="注释 2 6" xfId="2076"/>
    <cellStyle name="注释 2 6 2" xfId="2077"/>
    <cellStyle name="注释 2 7" xfId="2078"/>
    <cellStyle name="注释 3 2 2" xfId="2079"/>
    <cellStyle name="注释 3 2 5" xfId="2080"/>
    <cellStyle name="注释 3 3" xfId="2081"/>
    <cellStyle name="注释 3 3 2" xfId="2082"/>
    <cellStyle name="注释 3 3 2 3" xfId="2083"/>
    <cellStyle name="注释 3 3 3 2" xfId="2084"/>
    <cellStyle name="注释 3 3 4" xfId="2085"/>
    <cellStyle name="注释 3 4" xfId="2086"/>
    <cellStyle name="注释 3 4 2" xfId="2087"/>
    <cellStyle name="注释 3 4 3" xfId="2088"/>
    <cellStyle name="注释 3 5 2" xfId="2089"/>
    <cellStyle name="注释 3 6" xfId="2090"/>
    <cellStyle name="注释 4" xfId="2091"/>
    <cellStyle name="常规_2011年全省结算汇总表2012(1).03.28定稿" xfId="20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abSelected="1" workbookViewId="0">
      <selection activeCell="B6" sqref="B6"/>
    </sheetView>
  </sheetViews>
  <sheetFormatPr defaultColWidth="9" defaultRowHeight="13.5" outlineLevelCol="1"/>
  <cols>
    <col min="1" max="1" width="5.25" style="204" customWidth="1"/>
    <col min="2" max="2" width="49.75" customWidth="1"/>
  </cols>
  <sheetData>
    <row r="1" ht="33" customHeight="1" spans="1:2">
      <c r="A1" s="205" t="s">
        <v>0</v>
      </c>
      <c r="B1" s="206"/>
    </row>
    <row r="2" ht="24.75" customHeight="1" spans="1:2">
      <c r="A2" s="207" t="s">
        <v>1</v>
      </c>
      <c r="B2" s="110" t="s">
        <v>2</v>
      </c>
    </row>
    <row r="3" ht="24.75" customHeight="1" spans="1:2">
      <c r="A3" s="207" t="s">
        <v>3</v>
      </c>
      <c r="B3" s="110" t="s">
        <v>4</v>
      </c>
    </row>
    <row r="4" ht="24.75" customHeight="1" spans="1:2">
      <c r="A4" s="207" t="s">
        <v>5</v>
      </c>
      <c r="B4" s="110" t="s">
        <v>6</v>
      </c>
    </row>
    <row r="5" ht="24.75" customHeight="1" spans="1:2">
      <c r="A5" s="207" t="s">
        <v>7</v>
      </c>
      <c r="B5" s="110" t="s">
        <v>8</v>
      </c>
    </row>
    <row r="6" ht="24.75" customHeight="1" spans="1:2">
      <c r="A6" s="207" t="s">
        <v>9</v>
      </c>
      <c r="B6" s="110" t="s">
        <v>10</v>
      </c>
    </row>
    <row r="7" ht="24.75" customHeight="1" spans="1:2">
      <c r="A7" s="207" t="s">
        <v>11</v>
      </c>
      <c r="B7" s="110" t="s">
        <v>12</v>
      </c>
    </row>
    <row r="8" ht="24.75" customHeight="1" spans="1:2">
      <c r="A8" s="207" t="s">
        <v>13</v>
      </c>
      <c r="B8" s="110" t="s">
        <v>14</v>
      </c>
    </row>
    <row r="9" ht="24.75" customHeight="1" spans="1:2">
      <c r="A9" s="207" t="s">
        <v>15</v>
      </c>
      <c r="B9" s="110" t="s">
        <v>16</v>
      </c>
    </row>
    <row r="10" ht="24.75" customHeight="1" spans="1:2">
      <c r="A10" s="207" t="s">
        <v>17</v>
      </c>
      <c r="B10" s="110" t="s">
        <v>18</v>
      </c>
    </row>
    <row r="11" ht="24.75" customHeight="1" spans="1:2">
      <c r="A11" s="207" t="s">
        <v>19</v>
      </c>
      <c r="B11" s="110" t="s">
        <v>20</v>
      </c>
    </row>
    <row r="12" ht="24.75" customHeight="1" spans="1:2">
      <c r="A12" s="207" t="s">
        <v>21</v>
      </c>
      <c r="B12" s="110" t="s">
        <v>22</v>
      </c>
    </row>
    <row r="13" ht="24.75" customHeight="1" spans="1:2">
      <c r="A13" s="207" t="s">
        <v>23</v>
      </c>
      <c r="B13" s="110" t="s">
        <v>24</v>
      </c>
    </row>
    <row r="14" ht="24.75" customHeight="1" spans="1:2">
      <c r="A14" s="207" t="s">
        <v>25</v>
      </c>
      <c r="B14" s="110" t="s">
        <v>26</v>
      </c>
    </row>
    <row r="15" ht="24.75" customHeight="1" spans="1:2">
      <c r="A15" s="207" t="s">
        <v>27</v>
      </c>
      <c r="B15" s="110" t="s">
        <v>28</v>
      </c>
    </row>
    <row r="16" ht="24.75" customHeight="1" spans="1:2">
      <c r="A16" s="207" t="s">
        <v>29</v>
      </c>
      <c r="B16" s="110" t="s">
        <v>30</v>
      </c>
    </row>
    <row r="17" ht="24.75" customHeight="1" spans="1:2">
      <c r="A17" s="207" t="s">
        <v>31</v>
      </c>
      <c r="B17" s="110" t="s">
        <v>32</v>
      </c>
    </row>
    <row r="18" ht="24.75" customHeight="1" spans="1:2">
      <c r="A18" s="207" t="s">
        <v>33</v>
      </c>
      <c r="B18" s="110" t="s">
        <v>34</v>
      </c>
    </row>
    <row r="19" ht="24.75" customHeight="1" spans="1:2">
      <c r="A19" s="207" t="s">
        <v>35</v>
      </c>
      <c r="B19" s="110" t="s">
        <v>36</v>
      </c>
    </row>
    <row r="20" ht="24.75" customHeight="1" spans="1:2">
      <c r="A20" s="207" t="s">
        <v>37</v>
      </c>
      <c r="B20" s="110" t="s">
        <v>38</v>
      </c>
    </row>
    <row r="21" ht="24.75" customHeight="1" spans="1:2">
      <c r="A21" s="207" t="s">
        <v>39</v>
      </c>
      <c r="B21" s="110" t="s">
        <v>40</v>
      </c>
    </row>
    <row r="22" ht="24.75" customHeight="1" spans="1:2">
      <c r="A22" s="207" t="s">
        <v>41</v>
      </c>
      <c r="B22" s="110" t="s">
        <v>42</v>
      </c>
    </row>
    <row r="23" ht="24.75" customHeight="1" spans="1:2">
      <c r="A23" s="207" t="s">
        <v>43</v>
      </c>
      <c r="B23" s="110" t="s">
        <v>44</v>
      </c>
    </row>
    <row r="24" ht="24.75" customHeight="1" spans="1:2">
      <c r="A24" s="207" t="s">
        <v>45</v>
      </c>
      <c r="B24" s="110" t="s">
        <v>46</v>
      </c>
    </row>
    <row r="25" ht="24.75" customHeight="1" spans="1:2">
      <c r="A25" s="207" t="s">
        <v>47</v>
      </c>
      <c r="B25" s="110" t="s">
        <v>48</v>
      </c>
    </row>
    <row r="26" ht="24.75" customHeight="1" spans="1:2">
      <c r="A26" s="207" t="s">
        <v>49</v>
      </c>
      <c r="B26" s="110" t="s">
        <v>50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workbookViewId="0">
      <selection activeCell="F17" sqref="F17"/>
    </sheetView>
  </sheetViews>
  <sheetFormatPr defaultColWidth="9" defaultRowHeight="13.5" outlineLevelCol="5"/>
  <cols>
    <col min="1" max="1" width="32.25" style="114" customWidth="1"/>
    <col min="2" max="3" width="11.875" style="114" customWidth="1"/>
    <col min="4" max="4" width="13.375" style="126" customWidth="1"/>
    <col min="5" max="5" width="11.875" style="114" hidden="1" customWidth="1"/>
    <col min="6" max="6" width="18.125" style="126" customWidth="1"/>
    <col min="7" max="16384" width="9" style="114"/>
  </cols>
  <sheetData>
    <row r="1" ht="14.25" spans="1:6">
      <c r="A1" t="s">
        <v>1215</v>
      </c>
      <c r="B1"/>
      <c r="C1"/>
      <c r="D1" s="3"/>
      <c r="E1"/>
      <c r="F1" s="127"/>
    </row>
    <row r="2" ht="22.5" spans="1:6">
      <c r="A2" s="128" t="s">
        <v>18</v>
      </c>
      <c r="B2" s="128"/>
      <c r="C2" s="128"/>
      <c r="D2" s="129"/>
      <c r="E2" s="128"/>
      <c r="F2" s="129"/>
    </row>
    <row r="3" ht="21" customHeight="1" spans="1:6">
      <c r="A3" s="130"/>
      <c r="B3" s="130"/>
      <c r="C3" s="130"/>
      <c r="D3" s="131"/>
      <c r="E3" s="130"/>
      <c r="F3" s="127" t="s">
        <v>53</v>
      </c>
    </row>
    <row r="4" ht="18" customHeight="1" spans="1:6">
      <c r="A4" s="9" t="s">
        <v>54</v>
      </c>
      <c r="B4" s="78" t="s">
        <v>55</v>
      </c>
      <c r="C4" s="78" t="s">
        <v>56</v>
      </c>
      <c r="D4" s="11" t="s">
        <v>57</v>
      </c>
      <c r="E4" s="79">
        <v>2017</v>
      </c>
      <c r="F4" s="11" t="s">
        <v>58</v>
      </c>
    </row>
    <row r="5" ht="18" customHeight="1" spans="1:6">
      <c r="A5" s="132" t="s">
        <v>1216</v>
      </c>
      <c r="B5" s="133">
        <v>5232</v>
      </c>
      <c r="C5" s="84">
        <v>5232</v>
      </c>
      <c r="D5" s="85">
        <f>C5/B5</f>
        <v>1</v>
      </c>
      <c r="E5" s="84">
        <v>5232</v>
      </c>
      <c r="F5" s="85">
        <f>(C5-E5)/E5</f>
        <v>0</v>
      </c>
    </row>
    <row r="6" ht="18" customHeight="1" spans="1:6">
      <c r="A6" s="134" t="s">
        <v>1217</v>
      </c>
      <c r="B6" s="135">
        <v>2118</v>
      </c>
      <c r="C6" s="136">
        <v>632</v>
      </c>
      <c r="D6" s="85">
        <f t="shared" ref="D6:D53" si="0">C6/B6</f>
        <v>0.298394711992446</v>
      </c>
      <c r="E6" s="136">
        <v>632</v>
      </c>
      <c r="F6" s="85">
        <f t="shared" ref="F6:F53" si="1">(C6-E6)/E6</f>
        <v>0</v>
      </c>
    </row>
    <row r="7" ht="18" customHeight="1" spans="1:6">
      <c r="A7" s="134" t="s">
        <v>1218</v>
      </c>
      <c r="B7" s="135">
        <v>4</v>
      </c>
      <c r="C7" s="136">
        <v>732</v>
      </c>
      <c r="D7" s="85">
        <f t="shared" si="0"/>
        <v>183</v>
      </c>
      <c r="E7" s="136">
        <v>732</v>
      </c>
      <c r="F7" s="85">
        <f t="shared" si="1"/>
        <v>0</v>
      </c>
    </row>
    <row r="8" ht="18" customHeight="1" spans="1:6">
      <c r="A8" s="134" t="s">
        <v>1219</v>
      </c>
      <c r="B8" s="135">
        <v>632</v>
      </c>
      <c r="C8" s="136">
        <v>2118</v>
      </c>
      <c r="D8" s="85">
        <f t="shared" si="0"/>
        <v>3.35126582278481</v>
      </c>
      <c r="E8" s="136">
        <v>2118</v>
      </c>
      <c r="F8" s="85">
        <f t="shared" si="1"/>
        <v>0</v>
      </c>
    </row>
    <row r="9" ht="18" customHeight="1" spans="1:6">
      <c r="A9" s="134" t="s">
        <v>1220</v>
      </c>
      <c r="B9" s="135">
        <v>732</v>
      </c>
      <c r="C9" s="136">
        <v>4</v>
      </c>
      <c r="D9" s="85">
        <f t="shared" si="0"/>
        <v>0.00546448087431694</v>
      </c>
      <c r="E9" s="136">
        <v>4</v>
      </c>
      <c r="F9" s="85">
        <f t="shared" si="1"/>
        <v>0</v>
      </c>
    </row>
    <row r="10" ht="18" customHeight="1" spans="1:6">
      <c r="A10" s="134" t="s">
        <v>1221</v>
      </c>
      <c r="B10" s="135">
        <v>1058</v>
      </c>
      <c r="C10" s="136">
        <v>1058</v>
      </c>
      <c r="D10" s="85">
        <f t="shared" si="0"/>
        <v>1</v>
      </c>
      <c r="E10" s="136">
        <v>1058</v>
      </c>
      <c r="F10" s="85">
        <f t="shared" si="1"/>
        <v>0</v>
      </c>
    </row>
    <row r="11" ht="18" customHeight="1" spans="1:6">
      <c r="A11" s="134" t="s">
        <v>1222</v>
      </c>
      <c r="B11" s="137">
        <v>688</v>
      </c>
      <c r="C11" s="136">
        <v>688</v>
      </c>
      <c r="D11" s="85">
        <f t="shared" si="0"/>
        <v>1</v>
      </c>
      <c r="E11" s="136">
        <v>688</v>
      </c>
      <c r="F11" s="85">
        <f t="shared" si="1"/>
        <v>0</v>
      </c>
    </row>
    <row r="12" ht="18" customHeight="1" spans="1:6">
      <c r="A12" s="132" t="s">
        <v>1223</v>
      </c>
      <c r="B12" s="133">
        <v>137931</v>
      </c>
      <c r="C12" s="84">
        <v>151763</v>
      </c>
      <c r="D12" s="85">
        <f t="shared" si="0"/>
        <v>1.10028202507051</v>
      </c>
      <c r="E12" s="84">
        <v>135101</v>
      </c>
      <c r="F12" s="85">
        <f t="shared" si="1"/>
        <v>0.123329953146165</v>
      </c>
    </row>
    <row r="13" ht="18" customHeight="1" spans="1:6">
      <c r="A13" s="134" t="s">
        <v>1224</v>
      </c>
      <c r="B13" s="133">
        <v>89</v>
      </c>
      <c r="C13" s="138">
        <v>89</v>
      </c>
      <c r="D13" s="85">
        <f t="shared" si="0"/>
        <v>1</v>
      </c>
      <c r="E13" s="136">
        <v>89</v>
      </c>
      <c r="F13" s="85">
        <f t="shared" si="1"/>
        <v>0</v>
      </c>
    </row>
    <row r="14" ht="18" customHeight="1" spans="1:6">
      <c r="A14" s="134" t="s">
        <v>1225</v>
      </c>
      <c r="B14" s="137">
        <v>35397</v>
      </c>
      <c r="C14" s="139">
        <v>37513</v>
      </c>
      <c r="D14" s="85">
        <f t="shared" si="0"/>
        <v>1.05977907732294</v>
      </c>
      <c r="E14" s="136">
        <v>35397</v>
      </c>
      <c r="F14" s="85">
        <f t="shared" si="1"/>
        <v>0.059779077322937</v>
      </c>
    </row>
    <row r="15" ht="18" customHeight="1" spans="1:6">
      <c r="A15" s="134" t="s">
        <v>1226</v>
      </c>
      <c r="B15" s="133">
        <v>12494</v>
      </c>
      <c r="C15" s="139">
        <v>13753</v>
      </c>
      <c r="D15" s="85">
        <f t="shared" si="0"/>
        <v>1.10076836881703</v>
      </c>
      <c r="E15" s="136">
        <v>13211</v>
      </c>
      <c r="F15" s="85">
        <f t="shared" si="1"/>
        <v>0.0410264173794565</v>
      </c>
    </row>
    <row r="16" ht="18" customHeight="1" spans="1:6">
      <c r="A16" s="134" t="s">
        <v>1227</v>
      </c>
      <c r="B16" s="133">
        <v>10309</v>
      </c>
      <c r="C16" s="139">
        <v>13275</v>
      </c>
      <c r="D16" s="85">
        <f t="shared" si="0"/>
        <v>1.28770976816374</v>
      </c>
      <c r="E16" s="136">
        <v>9952</v>
      </c>
      <c r="F16" s="85">
        <f t="shared" si="1"/>
        <v>0.333902733118971</v>
      </c>
    </row>
    <row r="17" ht="18" customHeight="1" spans="1:6">
      <c r="A17" s="134" t="s">
        <v>1228</v>
      </c>
      <c r="B17" s="133"/>
      <c r="C17" s="139"/>
      <c r="D17" s="85" t="e">
        <f t="shared" si="0"/>
        <v>#DIV/0!</v>
      </c>
      <c r="E17" s="136">
        <v>0</v>
      </c>
      <c r="F17" s="85" t="e">
        <f t="shared" si="1"/>
        <v>#DIV/0!</v>
      </c>
    </row>
    <row r="18" ht="18" customHeight="1" spans="1:6">
      <c r="A18" s="134" t="s">
        <v>1229</v>
      </c>
      <c r="B18" s="133">
        <v>78</v>
      </c>
      <c r="C18" s="139">
        <v>78</v>
      </c>
      <c r="D18" s="85">
        <f t="shared" si="0"/>
        <v>1</v>
      </c>
      <c r="E18" s="136">
        <v>78</v>
      </c>
      <c r="F18" s="85">
        <f t="shared" si="1"/>
        <v>0</v>
      </c>
    </row>
    <row r="19" ht="18" customHeight="1" spans="1:6">
      <c r="A19" s="134" t="s">
        <v>1230</v>
      </c>
      <c r="B19" s="133"/>
      <c r="C19" s="139"/>
      <c r="D19" s="85" t="e">
        <f t="shared" si="0"/>
        <v>#DIV/0!</v>
      </c>
      <c r="E19" s="136">
        <v>0</v>
      </c>
      <c r="F19" s="85" t="e">
        <f t="shared" si="1"/>
        <v>#DIV/0!</v>
      </c>
    </row>
    <row r="20" ht="18" customHeight="1" spans="1:6">
      <c r="A20" s="134" t="s">
        <v>1231</v>
      </c>
      <c r="B20" s="133">
        <v>1186</v>
      </c>
      <c r="C20" s="139">
        <v>652</v>
      </c>
      <c r="D20" s="85">
        <f t="shared" si="0"/>
        <v>0.549747048903879</v>
      </c>
      <c r="E20" s="136">
        <v>1277</v>
      </c>
      <c r="F20" s="85">
        <f t="shared" si="1"/>
        <v>-0.489428347689898</v>
      </c>
    </row>
    <row r="21" ht="18" customHeight="1" spans="1:6">
      <c r="A21" s="134" t="s">
        <v>1232</v>
      </c>
      <c r="B21" s="140">
        <v>9372</v>
      </c>
      <c r="C21" s="139">
        <v>11616</v>
      </c>
      <c r="D21" s="85">
        <f t="shared" si="0"/>
        <v>1.23943661971831</v>
      </c>
      <c r="E21" s="136">
        <v>9372</v>
      </c>
      <c r="F21" s="85">
        <f t="shared" si="1"/>
        <v>0.23943661971831</v>
      </c>
    </row>
    <row r="22" ht="18" customHeight="1" spans="1:6">
      <c r="A22" s="134" t="s">
        <v>1233</v>
      </c>
      <c r="B22" s="133">
        <v>13807</v>
      </c>
      <c r="C22" s="139">
        <v>13061</v>
      </c>
      <c r="D22" s="85">
        <f t="shared" si="0"/>
        <v>0.945969435793438</v>
      </c>
      <c r="E22" s="136">
        <v>13935</v>
      </c>
      <c r="F22" s="85">
        <f t="shared" si="1"/>
        <v>-0.0627197703623968</v>
      </c>
    </row>
    <row r="23" ht="18" customHeight="1" spans="1:6">
      <c r="A23" s="134" t="s">
        <v>1234</v>
      </c>
      <c r="B23" s="133">
        <v>13346</v>
      </c>
      <c r="C23" s="139">
        <v>14140</v>
      </c>
      <c r="D23" s="85">
        <f t="shared" si="0"/>
        <v>1.05949348119287</v>
      </c>
      <c r="E23" s="136">
        <v>13201</v>
      </c>
      <c r="F23" s="85">
        <f t="shared" si="1"/>
        <v>0.071130974926142</v>
      </c>
    </row>
    <row r="24" ht="18" customHeight="1" spans="1:6">
      <c r="A24" s="134" t="s">
        <v>1235</v>
      </c>
      <c r="B24" s="133">
        <v>2468</v>
      </c>
      <c r="C24" s="139">
        <v>3048</v>
      </c>
      <c r="D24" s="85">
        <f t="shared" si="0"/>
        <v>1.23500810372771</v>
      </c>
      <c r="E24" s="136">
        <v>2974</v>
      </c>
      <c r="F24" s="85">
        <f t="shared" si="1"/>
        <v>0.0248823133826496</v>
      </c>
    </row>
    <row r="25" ht="18" customHeight="1" spans="1:6">
      <c r="A25" s="134" t="s">
        <v>1236</v>
      </c>
      <c r="B25" s="140">
        <v>1245</v>
      </c>
      <c r="C25" s="139"/>
      <c r="D25" s="85">
        <f t="shared" si="0"/>
        <v>0</v>
      </c>
      <c r="E25" s="136">
        <v>1245</v>
      </c>
      <c r="F25" s="85">
        <f t="shared" si="1"/>
        <v>-1</v>
      </c>
    </row>
    <row r="26" ht="18" customHeight="1" spans="1:6">
      <c r="A26" s="134" t="s">
        <v>1237</v>
      </c>
      <c r="B26" s="133">
        <v>8038</v>
      </c>
      <c r="C26" s="139">
        <v>8153</v>
      </c>
      <c r="D26" s="85">
        <f t="shared" si="0"/>
        <v>1.01430704155262</v>
      </c>
      <c r="E26" s="136">
        <v>8038</v>
      </c>
      <c r="F26" s="85">
        <f t="shared" si="1"/>
        <v>0.014307041552625</v>
      </c>
    </row>
    <row r="27" ht="18" customHeight="1" spans="1:6">
      <c r="A27" s="134" t="s">
        <v>1238</v>
      </c>
      <c r="B27" s="133">
        <v>10868</v>
      </c>
      <c r="C27" s="139">
        <v>11694</v>
      </c>
      <c r="D27" s="85">
        <f t="shared" si="0"/>
        <v>1.076002944424</v>
      </c>
      <c r="E27" s="136">
        <v>11033</v>
      </c>
      <c r="F27" s="85">
        <f t="shared" si="1"/>
        <v>0.0599111755642164</v>
      </c>
    </row>
    <row r="28" ht="18" customHeight="1" spans="1:6">
      <c r="A28" s="134" t="s">
        <v>1239</v>
      </c>
      <c r="B28" s="135">
        <v>244</v>
      </c>
      <c r="C28" s="139">
        <v>220</v>
      </c>
      <c r="D28" s="85">
        <f t="shared" si="0"/>
        <v>0.901639344262295</v>
      </c>
      <c r="E28" s="136">
        <v>220</v>
      </c>
      <c r="F28" s="85">
        <f t="shared" si="1"/>
        <v>0</v>
      </c>
    </row>
    <row r="29" ht="18" customHeight="1" spans="1:6">
      <c r="A29" s="134" t="s">
        <v>1240</v>
      </c>
      <c r="B29" s="133">
        <v>3075</v>
      </c>
      <c r="C29" s="139">
        <v>3500</v>
      </c>
      <c r="D29" s="85">
        <f t="shared" si="0"/>
        <v>1.13821138211382</v>
      </c>
      <c r="E29" s="136">
        <v>3075</v>
      </c>
      <c r="F29" s="85">
        <f t="shared" si="1"/>
        <v>0.138211382113821</v>
      </c>
    </row>
    <row r="30" ht="18" customHeight="1" spans="1:6">
      <c r="A30" s="134" t="s">
        <v>1241</v>
      </c>
      <c r="B30" s="133"/>
      <c r="C30" s="139"/>
      <c r="D30" s="85" t="e">
        <f t="shared" si="0"/>
        <v>#DIV/0!</v>
      </c>
      <c r="E30" s="136">
        <v>0</v>
      </c>
      <c r="F30" s="85" t="e">
        <f t="shared" si="1"/>
        <v>#DIV/0!</v>
      </c>
    </row>
    <row r="31" ht="18" customHeight="1" spans="1:6">
      <c r="A31" s="134" t="s">
        <v>1242</v>
      </c>
      <c r="B31" s="133">
        <v>7545</v>
      </c>
      <c r="C31" s="139">
        <v>9761</v>
      </c>
      <c r="D31" s="85">
        <f t="shared" si="0"/>
        <v>1.29370444002651</v>
      </c>
      <c r="E31" s="136">
        <v>7829</v>
      </c>
      <c r="F31" s="85">
        <f t="shared" si="1"/>
        <v>0.246774811597905</v>
      </c>
    </row>
    <row r="32" ht="18" customHeight="1" spans="1:6">
      <c r="A32" s="134" t="s">
        <v>1243</v>
      </c>
      <c r="B32" s="133">
        <v>8370</v>
      </c>
      <c r="C32" s="139">
        <v>11210</v>
      </c>
      <c r="D32" s="85">
        <f t="shared" si="0"/>
        <v>1.33930704898447</v>
      </c>
      <c r="E32" s="136">
        <v>4175</v>
      </c>
      <c r="F32" s="85">
        <f t="shared" si="1"/>
        <v>1.68502994011976</v>
      </c>
    </row>
    <row r="33" ht="18" customHeight="1" spans="1:6">
      <c r="A33" s="132" t="s">
        <v>1244</v>
      </c>
      <c r="B33" s="140">
        <v>25160</v>
      </c>
      <c r="C33" s="84">
        <v>76332</v>
      </c>
      <c r="D33" s="85">
        <f t="shared" si="0"/>
        <v>3.03386327503975</v>
      </c>
      <c r="E33" s="84">
        <v>77394</v>
      </c>
      <c r="F33" s="85">
        <f t="shared" si="1"/>
        <v>-0.0137219939530196</v>
      </c>
    </row>
    <row r="34" ht="18" customHeight="1" spans="1:6">
      <c r="A34" s="134" t="s">
        <v>1245</v>
      </c>
      <c r="B34" s="133">
        <v>30</v>
      </c>
      <c r="C34" s="141">
        <v>1149</v>
      </c>
      <c r="D34" s="85">
        <f t="shared" si="0"/>
        <v>38.3</v>
      </c>
      <c r="E34" s="136">
        <v>1500</v>
      </c>
      <c r="F34" s="85">
        <f t="shared" si="1"/>
        <v>-0.234</v>
      </c>
    </row>
    <row r="35" ht="18" customHeight="1" spans="1:6">
      <c r="A35" s="134" t="s">
        <v>1246</v>
      </c>
      <c r="B35" s="133"/>
      <c r="C35" s="141"/>
      <c r="D35" s="85" t="e">
        <f t="shared" si="0"/>
        <v>#DIV/0!</v>
      </c>
      <c r="E35" s="136">
        <v>0</v>
      </c>
      <c r="F35" s="85" t="e">
        <f t="shared" si="1"/>
        <v>#DIV/0!</v>
      </c>
    </row>
    <row r="36" ht="18" customHeight="1" spans="1:6">
      <c r="A36" s="134" t="s">
        <v>1247</v>
      </c>
      <c r="B36" s="133"/>
      <c r="C36" s="139">
        <v>200</v>
      </c>
      <c r="D36" s="85" t="e">
        <f t="shared" si="0"/>
        <v>#DIV/0!</v>
      </c>
      <c r="E36" s="136">
        <v>30</v>
      </c>
      <c r="F36" s="85">
        <f t="shared" si="1"/>
        <v>5.66666666666667</v>
      </c>
    </row>
    <row r="37" ht="18" customHeight="1" spans="1:6">
      <c r="A37" s="134" t="s">
        <v>1248</v>
      </c>
      <c r="B37" s="133">
        <v>6</v>
      </c>
      <c r="C37" s="139">
        <v>280</v>
      </c>
      <c r="D37" s="85">
        <f t="shared" si="0"/>
        <v>46.6666666666667</v>
      </c>
      <c r="E37" s="136">
        <v>148</v>
      </c>
      <c r="F37" s="85">
        <f t="shared" si="1"/>
        <v>0.891891891891892</v>
      </c>
    </row>
    <row r="38" ht="18" customHeight="1" spans="1:6">
      <c r="A38" s="134" t="s">
        <v>1249</v>
      </c>
      <c r="B38" s="133">
        <v>1588</v>
      </c>
      <c r="C38" s="142">
        <v>3095</v>
      </c>
      <c r="D38" s="85">
        <f t="shared" si="0"/>
        <v>1.94899244332494</v>
      </c>
      <c r="E38" s="136">
        <v>6690</v>
      </c>
      <c r="F38" s="85">
        <f t="shared" si="1"/>
        <v>-0.537369207772795</v>
      </c>
    </row>
    <row r="39" ht="18" customHeight="1" spans="1:6">
      <c r="A39" s="134" t="s">
        <v>1250</v>
      </c>
      <c r="B39" s="133"/>
      <c r="C39" s="139">
        <v>211</v>
      </c>
      <c r="D39" s="85" t="e">
        <f t="shared" si="0"/>
        <v>#DIV/0!</v>
      </c>
      <c r="E39" s="136">
        <v>199</v>
      </c>
      <c r="F39" s="85">
        <f t="shared" si="1"/>
        <v>0.0603015075376884</v>
      </c>
    </row>
    <row r="40" ht="18" customHeight="1" spans="1:6">
      <c r="A40" s="134" t="s">
        <v>1251</v>
      </c>
      <c r="B40" s="133">
        <v>100</v>
      </c>
      <c r="C40" s="139">
        <v>1036</v>
      </c>
      <c r="D40" s="85">
        <f t="shared" si="0"/>
        <v>10.36</v>
      </c>
      <c r="E40" s="136">
        <v>917</v>
      </c>
      <c r="F40" s="85">
        <f t="shared" si="1"/>
        <v>0.129770992366412</v>
      </c>
    </row>
    <row r="41" ht="18" customHeight="1" spans="1:6">
      <c r="A41" s="134" t="s">
        <v>1252</v>
      </c>
      <c r="B41" s="133">
        <v>2773</v>
      </c>
      <c r="C41" s="139">
        <v>5079</v>
      </c>
      <c r="D41" s="85">
        <f t="shared" si="0"/>
        <v>1.83159033537685</v>
      </c>
      <c r="E41" s="136">
        <v>11878</v>
      </c>
      <c r="F41" s="85">
        <f t="shared" si="1"/>
        <v>-0.572402761407644</v>
      </c>
    </row>
    <row r="42" ht="18" customHeight="1" spans="1:6">
      <c r="A42" s="134" t="s">
        <v>1253</v>
      </c>
      <c r="B42" s="133">
        <v>2425</v>
      </c>
      <c r="C42" s="143">
        <v>4359</v>
      </c>
      <c r="D42" s="85">
        <f t="shared" si="0"/>
        <v>1.79752577319588</v>
      </c>
      <c r="E42" s="136">
        <v>3906</v>
      </c>
      <c r="F42" s="85">
        <f t="shared" si="1"/>
        <v>0.115975422427035</v>
      </c>
    </row>
    <row r="43" ht="18" customHeight="1" spans="1:6">
      <c r="A43" s="134" t="s">
        <v>1254</v>
      </c>
      <c r="B43" s="133">
        <v>733</v>
      </c>
      <c r="C43" s="139">
        <v>3013</v>
      </c>
      <c r="D43" s="85">
        <f t="shared" si="0"/>
        <v>4.11050477489768</v>
      </c>
      <c r="E43" s="136">
        <v>1956</v>
      </c>
      <c r="F43" s="85">
        <f t="shared" si="1"/>
        <v>0.54038854805726</v>
      </c>
    </row>
    <row r="44" ht="18" customHeight="1" spans="1:6">
      <c r="A44" s="134" t="s">
        <v>1255</v>
      </c>
      <c r="B44" s="133"/>
      <c r="C44" s="139">
        <v>319</v>
      </c>
      <c r="D44" s="85" t="e">
        <f t="shared" si="0"/>
        <v>#DIV/0!</v>
      </c>
      <c r="E44" s="136">
        <v>1333</v>
      </c>
      <c r="F44" s="85">
        <f t="shared" si="1"/>
        <v>-0.760690172543136</v>
      </c>
    </row>
    <row r="45" ht="18" customHeight="1" spans="1:6">
      <c r="A45" s="134" t="s">
        <v>1256</v>
      </c>
      <c r="B45" s="133">
        <v>10622</v>
      </c>
      <c r="C45" s="139">
        <v>38716</v>
      </c>
      <c r="D45" s="85">
        <f t="shared" si="0"/>
        <v>3.64488796836754</v>
      </c>
      <c r="E45" s="136">
        <v>23202</v>
      </c>
      <c r="F45" s="85">
        <f t="shared" si="1"/>
        <v>0.668649254374623</v>
      </c>
    </row>
    <row r="46" ht="18" customHeight="1" spans="1:6">
      <c r="A46" s="134" t="s">
        <v>1257</v>
      </c>
      <c r="B46" s="133">
        <v>2123</v>
      </c>
      <c r="C46" s="139">
        <v>9178</v>
      </c>
      <c r="D46" s="85">
        <f t="shared" si="0"/>
        <v>4.32312764955252</v>
      </c>
      <c r="E46" s="136">
        <v>8456</v>
      </c>
      <c r="F46" s="85">
        <f t="shared" si="1"/>
        <v>0.0853831598864711</v>
      </c>
    </row>
    <row r="47" ht="18" customHeight="1" spans="1:6">
      <c r="A47" s="134" t="s">
        <v>1258</v>
      </c>
      <c r="B47" s="133">
        <v>30</v>
      </c>
      <c r="C47" s="139">
        <v>479</v>
      </c>
      <c r="D47" s="85">
        <f t="shared" si="0"/>
        <v>15.9666666666667</v>
      </c>
      <c r="E47" s="136">
        <v>592</v>
      </c>
      <c r="F47" s="85">
        <f t="shared" si="1"/>
        <v>-0.190878378378378</v>
      </c>
    </row>
    <row r="48" ht="18" customHeight="1" spans="1:6">
      <c r="A48" s="134" t="s">
        <v>1259</v>
      </c>
      <c r="B48" s="133">
        <v>13</v>
      </c>
      <c r="C48" s="139">
        <v>1295</v>
      </c>
      <c r="D48" s="85">
        <f t="shared" si="0"/>
        <v>99.6153846153846</v>
      </c>
      <c r="E48" s="136">
        <v>618</v>
      </c>
      <c r="F48" s="85">
        <f t="shared" si="1"/>
        <v>1.09546925566343</v>
      </c>
    </row>
    <row r="49" ht="18" customHeight="1" spans="1:6">
      <c r="A49" s="134" t="s">
        <v>1260</v>
      </c>
      <c r="B49" s="133"/>
      <c r="C49" s="139">
        <v>4</v>
      </c>
      <c r="D49" s="85" t="e">
        <f t="shared" si="0"/>
        <v>#DIV/0!</v>
      </c>
      <c r="E49" s="136">
        <v>0</v>
      </c>
      <c r="F49" s="85" t="e">
        <f t="shared" si="1"/>
        <v>#DIV/0!</v>
      </c>
    </row>
    <row r="50" ht="18" customHeight="1" spans="1:6">
      <c r="A50" s="134" t="s">
        <v>1261</v>
      </c>
      <c r="B50" s="133">
        <v>453</v>
      </c>
      <c r="C50" s="139">
        <v>2293</v>
      </c>
      <c r="D50" s="85">
        <f t="shared" si="0"/>
        <v>5.06181015452539</v>
      </c>
      <c r="E50" s="136">
        <v>2205</v>
      </c>
      <c r="F50" s="85">
        <f t="shared" si="1"/>
        <v>0.0399092970521542</v>
      </c>
    </row>
    <row r="51" ht="18" customHeight="1" spans="1:6">
      <c r="A51" s="134" t="s">
        <v>1262</v>
      </c>
      <c r="B51" s="133">
        <v>4155</v>
      </c>
      <c r="C51" s="139">
        <v>5452</v>
      </c>
      <c r="D51" s="85">
        <f t="shared" si="0"/>
        <v>1.31215403128761</v>
      </c>
      <c r="E51" s="136">
        <v>12128</v>
      </c>
      <c r="F51" s="85">
        <f t="shared" si="1"/>
        <v>-0.550461741424802</v>
      </c>
    </row>
    <row r="52" ht="18" customHeight="1" spans="1:6">
      <c r="A52" s="134" t="s">
        <v>1263</v>
      </c>
      <c r="B52" s="133">
        <v>109</v>
      </c>
      <c r="C52" s="139">
        <v>174</v>
      </c>
      <c r="D52" s="85">
        <f t="shared" si="0"/>
        <v>1.59633027522936</v>
      </c>
      <c r="E52" s="136">
        <v>97</v>
      </c>
      <c r="F52" s="85">
        <f t="shared" si="1"/>
        <v>0.793814432989691</v>
      </c>
    </row>
    <row r="53" ht="18" customHeight="1" spans="1:6">
      <c r="A53" s="134" t="s">
        <v>1264</v>
      </c>
      <c r="B53" s="133"/>
      <c r="C53" s="134"/>
      <c r="D53" s="85" t="e">
        <f t="shared" si="0"/>
        <v>#DIV/0!</v>
      </c>
      <c r="E53" s="136">
        <v>1539</v>
      </c>
      <c r="F53" s="85">
        <f t="shared" si="1"/>
        <v>-1</v>
      </c>
    </row>
    <row r="54" ht="62.25" customHeight="1" spans="1:6">
      <c r="A54" s="144" t="s">
        <v>1265</v>
      </c>
      <c r="B54" s="144"/>
      <c r="C54" s="144"/>
      <c r="D54" s="144"/>
      <c r="E54" s="144"/>
      <c r="F54" s="144"/>
    </row>
    <row r="55" spans="1:5">
      <c r="A55" s="145"/>
      <c r="B55" s="146"/>
      <c r="C55" s="146"/>
      <c r="D55" s="147"/>
      <c r="E55" s="146"/>
    </row>
  </sheetData>
  <mergeCells count="2">
    <mergeCell ref="A2:F2"/>
    <mergeCell ref="A54:F54"/>
  </mergeCells>
  <printOptions horizontalCentered="1"/>
  <pageMargins left="0.708661417322835" right="0.708661417322835" top="0.748031496062992" bottom="0.748031496062992" header="0.31496062992126" footer="0.31496062992126"/>
  <pageSetup paperSize="9" firstPageNumber="49" orientation="portrait" useFirstPageNumber="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2" sqref="A2:G2"/>
    </sheetView>
  </sheetViews>
  <sheetFormatPr defaultColWidth="9" defaultRowHeight="13.5" outlineLevelCol="6"/>
  <cols>
    <col min="1" max="1" width="7.625" customWidth="1"/>
    <col min="2" max="2" width="12.375" customWidth="1"/>
    <col min="3" max="3" width="12.625" customWidth="1"/>
    <col min="4" max="4" width="15.75" customWidth="1"/>
    <col min="5" max="5" width="15.5" customWidth="1"/>
    <col min="6" max="6" width="16" customWidth="1"/>
  </cols>
  <sheetData>
    <row r="1" spans="1:1">
      <c r="A1" t="s">
        <v>1266</v>
      </c>
    </row>
    <row r="2" ht="22.5" spans="1:7">
      <c r="A2" s="115" t="s">
        <v>1267</v>
      </c>
      <c r="B2" s="115"/>
      <c r="C2" s="115"/>
      <c r="D2" s="115"/>
      <c r="E2" s="115"/>
      <c r="F2" s="115"/>
      <c r="G2" s="115"/>
    </row>
    <row r="3" s="114" customFormat="1" ht="25.5" customHeight="1" spans="1:7">
      <c r="A3" s="116"/>
      <c r="B3" s="116"/>
      <c r="C3" s="116"/>
      <c r="D3" s="116"/>
      <c r="E3" s="116"/>
      <c r="F3" s="116"/>
      <c r="G3" s="117" t="s">
        <v>53</v>
      </c>
    </row>
    <row r="4" ht="51.75" customHeight="1" spans="1:7">
      <c r="A4" s="118" t="s">
        <v>1268</v>
      </c>
      <c r="B4" s="118" t="s">
        <v>1269</v>
      </c>
      <c r="C4" s="118"/>
      <c r="D4" s="118"/>
      <c r="E4" s="118"/>
      <c r="F4" s="118"/>
      <c r="G4" s="118"/>
    </row>
    <row r="5" ht="41.25" customHeight="1" spans="1:7">
      <c r="A5" s="118"/>
      <c r="B5" s="118" t="s">
        <v>1270</v>
      </c>
      <c r="C5" s="118" t="s">
        <v>1200</v>
      </c>
      <c r="D5" s="118" t="s">
        <v>1271</v>
      </c>
      <c r="E5" s="119" t="s">
        <v>1272</v>
      </c>
      <c r="F5" s="119"/>
      <c r="G5" s="118" t="s">
        <v>1273</v>
      </c>
    </row>
    <row r="6" ht="34.5" customHeight="1" spans="1:7">
      <c r="A6" s="118"/>
      <c r="B6" s="118"/>
      <c r="C6" s="118"/>
      <c r="D6" s="118"/>
      <c r="E6" s="118" t="s">
        <v>1274</v>
      </c>
      <c r="F6" s="118" t="s">
        <v>1201</v>
      </c>
      <c r="G6" s="118"/>
    </row>
    <row r="7" ht="42.75" customHeight="1" spans="1:7">
      <c r="A7" s="120" t="s">
        <v>1275</v>
      </c>
      <c r="B7" s="121">
        <v>1998.43</v>
      </c>
      <c r="C7" s="121">
        <v>732.25</v>
      </c>
      <c r="D7" s="121">
        <v>1266.18</v>
      </c>
      <c r="E7" s="121">
        <v>266.8</v>
      </c>
      <c r="F7" s="121">
        <v>999.38</v>
      </c>
      <c r="G7" s="121"/>
    </row>
    <row r="8" ht="43.5" customHeight="1" spans="1:7">
      <c r="A8" s="120" t="s">
        <v>1276</v>
      </c>
      <c r="B8" s="121">
        <v>1998.43</v>
      </c>
      <c r="C8" s="121">
        <v>732.25</v>
      </c>
      <c r="D8" s="121">
        <v>1266.18</v>
      </c>
      <c r="E8" s="121">
        <v>266.8</v>
      </c>
      <c r="F8" s="121">
        <v>999.38</v>
      </c>
      <c r="G8" s="121"/>
    </row>
    <row r="9" ht="89.25" customHeight="1" spans="1:7">
      <c r="A9" s="122" t="s">
        <v>1277</v>
      </c>
      <c r="B9" s="122"/>
      <c r="C9" s="122"/>
      <c r="D9" s="122"/>
      <c r="E9" s="122"/>
      <c r="F9" s="122"/>
      <c r="G9" s="122"/>
    </row>
    <row r="10" spans="1:7">
      <c r="A10" s="123"/>
      <c r="B10" s="124"/>
      <c r="C10" s="124"/>
      <c r="D10" s="124"/>
      <c r="E10" s="124"/>
      <c r="F10" s="124"/>
      <c r="G10" s="124"/>
    </row>
    <row r="11" spans="1:7">
      <c r="A11" s="123"/>
      <c r="B11" s="125"/>
      <c r="C11" s="124"/>
      <c r="D11" s="124"/>
      <c r="E11" s="124"/>
      <c r="F11" s="124"/>
      <c r="G11" s="124"/>
    </row>
  </sheetData>
  <mergeCells count="9">
    <mergeCell ref="A2:G2"/>
    <mergeCell ref="B4:G4"/>
    <mergeCell ref="E5:F5"/>
    <mergeCell ref="A9:G9"/>
    <mergeCell ref="A4:A6"/>
    <mergeCell ref="B5:B6"/>
    <mergeCell ref="C5:C6"/>
    <mergeCell ref="D5:D6"/>
    <mergeCell ref="G5:G6"/>
  </mergeCells>
  <printOptions horizontalCentered="1"/>
  <pageMargins left="0.708661417322835" right="0.708661417322835" top="0.748031496062992" bottom="0.748031496062992" header="0.31496062992126" footer="0.31496062992126"/>
  <pageSetup paperSize="9" firstPageNumber="51" orientation="portrait" useFirstPageNumber="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11" sqref="F11"/>
    </sheetView>
  </sheetViews>
  <sheetFormatPr defaultColWidth="9" defaultRowHeight="13.5" outlineLevelCol="5"/>
  <cols>
    <col min="1" max="1" width="14.5" customWidth="1"/>
    <col min="2" max="2" width="11.625" customWidth="1"/>
    <col min="3" max="3" width="12.375" customWidth="1"/>
    <col min="4" max="4" width="12.625" customWidth="1"/>
    <col min="5" max="5" width="13.875" customWidth="1"/>
    <col min="6" max="6" width="13.5" customWidth="1"/>
  </cols>
  <sheetData>
    <row r="1" spans="1:1">
      <c r="A1" t="s">
        <v>1278</v>
      </c>
    </row>
    <row r="2" ht="42.75" customHeight="1" spans="1:6">
      <c r="A2" s="36" t="s">
        <v>22</v>
      </c>
      <c r="B2" s="36"/>
      <c r="C2" s="36"/>
      <c r="D2" s="36"/>
      <c r="E2" s="36"/>
      <c r="F2" s="36"/>
    </row>
    <row r="3" ht="31.5" customHeight="1" spans="3:6">
      <c r="C3" s="111"/>
      <c r="F3" s="111" t="s">
        <v>53</v>
      </c>
    </row>
    <row r="4" s="109" customFormat="1" ht="45" customHeight="1" spans="1:6">
      <c r="A4" s="41" t="s">
        <v>54</v>
      </c>
      <c r="B4" s="41" t="s">
        <v>1279</v>
      </c>
      <c r="C4" s="41" t="s">
        <v>1280</v>
      </c>
      <c r="D4" s="41" t="s">
        <v>1281</v>
      </c>
      <c r="E4" s="41" t="s">
        <v>1282</v>
      </c>
      <c r="F4" s="41" t="s">
        <v>1283</v>
      </c>
    </row>
    <row r="5" s="109" customFormat="1" ht="53.25" customHeight="1" spans="1:6">
      <c r="A5" s="112" t="s">
        <v>1276</v>
      </c>
      <c r="B5" s="38">
        <v>193846</v>
      </c>
      <c r="C5" s="38">
        <v>193846</v>
      </c>
      <c r="D5" s="38">
        <v>60800</v>
      </c>
      <c r="E5" s="38">
        <v>4561</v>
      </c>
      <c r="F5" s="38">
        <v>4234</v>
      </c>
    </row>
    <row r="6" s="110" customFormat="1" ht="38.25" customHeight="1" spans="1:1">
      <c r="A6" s="110" t="s">
        <v>1284</v>
      </c>
    </row>
    <row r="11" ht="18.75" spans="2:2">
      <c r="B11" s="113"/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52" orientation="portrait" useFirstPageNumber="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A2" sqref="A2:F2"/>
    </sheetView>
  </sheetViews>
  <sheetFormatPr defaultColWidth="9" defaultRowHeight="13.5" outlineLevelCol="5"/>
  <cols>
    <col min="1" max="1" width="27.625" customWidth="1"/>
    <col min="2" max="2" width="13.25" customWidth="1"/>
    <col min="3" max="3" width="11.625" customWidth="1"/>
    <col min="4" max="4" width="15.625" style="3" customWidth="1"/>
    <col min="5" max="5" width="12.25" hidden="1" customWidth="1"/>
    <col min="6" max="6" width="17.5" style="3" customWidth="1"/>
  </cols>
  <sheetData>
    <row r="1" ht="14.25" spans="1:6">
      <c r="A1" t="s">
        <v>1285</v>
      </c>
      <c r="F1" s="97"/>
    </row>
    <row r="2" ht="25.5" customHeight="1" spans="1:6">
      <c r="A2" s="45" t="s">
        <v>1286</v>
      </c>
      <c r="B2" s="45"/>
      <c r="C2" s="45"/>
      <c r="D2" s="98"/>
      <c r="E2" s="45"/>
      <c r="F2" s="98"/>
    </row>
    <row r="3" ht="20.25" spans="1:6">
      <c r="A3" s="47"/>
      <c r="B3" s="47"/>
      <c r="C3" s="47"/>
      <c r="D3" s="99"/>
      <c r="E3" s="47"/>
      <c r="F3" s="100" t="s">
        <v>53</v>
      </c>
    </row>
    <row r="4" ht="34.5" customHeight="1" spans="1:6">
      <c r="A4" s="9" t="s">
        <v>54</v>
      </c>
      <c r="B4" s="78" t="s">
        <v>55</v>
      </c>
      <c r="C4" s="78" t="s">
        <v>56</v>
      </c>
      <c r="D4" s="11" t="s">
        <v>57</v>
      </c>
      <c r="E4" s="79">
        <v>2017</v>
      </c>
      <c r="F4" s="11" t="s">
        <v>58</v>
      </c>
    </row>
    <row r="5" ht="34.5" customHeight="1" spans="1:6">
      <c r="A5" s="101" t="s">
        <v>1287</v>
      </c>
      <c r="B5" s="25">
        <f>SUM(B6:B14)</f>
        <v>1820</v>
      </c>
      <c r="C5" s="102">
        <f>SUM(C6:C14)</f>
        <v>20205</v>
      </c>
      <c r="D5" s="20">
        <f>C5/B5</f>
        <v>11.1016483516484</v>
      </c>
      <c r="E5" s="25">
        <f>SUM(E6:E14)</f>
        <v>6795</v>
      </c>
      <c r="F5" s="20">
        <f>(C5-E5)/E5</f>
        <v>1.97350993377483</v>
      </c>
    </row>
    <row r="6" ht="34.5" customHeight="1" spans="1:6">
      <c r="A6" s="103" t="s">
        <v>1288</v>
      </c>
      <c r="B6" s="103">
        <v>0</v>
      </c>
      <c r="C6" s="104">
        <v>0</v>
      </c>
      <c r="D6" s="20" t="e">
        <f t="shared" ref="D6:D19" si="0">C6/B6</f>
        <v>#DIV/0!</v>
      </c>
      <c r="E6" s="103">
        <v>0</v>
      </c>
      <c r="F6" s="20" t="e">
        <f t="shared" ref="F6:F20" si="1">(C6-E6)/E6</f>
        <v>#DIV/0!</v>
      </c>
    </row>
    <row r="7" ht="34.5" customHeight="1" spans="1:6">
      <c r="A7" s="103" t="s">
        <v>1289</v>
      </c>
      <c r="B7" s="103">
        <v>1500</v>
      </c>
      <c r="C7" s="104">
        <v>17764</v>
      </c>
      <c r="D7" s="20">
        <f t="shared" si="0"/>
        <v>11.8426666666667</v>
      </c>
      <c r="E7" s="103">
        <v>6400</v>
      </c>
      <c r="F7" s="20">
        <f t="shared" si="1"/>
        <v>1.775625</v>
      </c>
    </row>
    <row r="8" ht="34.5" customHeight="1" spans="1:6">
      <c r="A8" s="103" t="s">
        <v>1290</v>
      </c>
      <c r="B8" s="105">
        <v>0</v>
      </c>
      <c r="C8" s="106">
        <v>0</v>
      </c>
      <c r="D8" s="20" t="e">
        <f t="shared" si="0"/>
        <v>#DIV/0!</v>
      </c>
      <c r="E8" s="105">
        <v>0</v>
      </c>
      <c r="F8" s="20" t="e">
        <f t="shared" si="1"/>
        <v>#DIV/0!</v>
      </c>
    </row>
    <row r="9" ht="34.5" customHeight="1" spans="1:6">
      <c r="A9" s="103" t="s">
        <v>1291</v>
      </c>
      <c r="B9" s="105">
        <v>150</v>
      </c>
      <c r="C9" s="106">
        <v>207</v>
      </c>
      <c r="D9" s="20">
        <f t="shared" si="0"/>
        <v>1.38</v>
      </c>
      <c r="E9" s="105">
        <v>180</v>
      </c>
      <c r="F9" s="20">
        <f t="shared" si="1"/>
        <v>0.15</v>
      </c>
    </row>
    <row r="10" ht="34.5" customHeight="1" spans="1:6">
      <c r="A10" s="103" t="s">
        <v>1292</v>
      </c>
      <c r="B10" s="105">
        <v>0</v>
      </c>
      <c r="C10" s="106">
        <v>0</v>
      </c>
      <c r="D10" s="20" t="e">
        <f t="shared" si="0"/>
        <v>#DIV/0!</v>
      </c>
      <c r="E10" s="105">
        <v>0</v>
      </c>
      <c r="F10" s="20" t="e">
        <f t="shared" si="1"/>
        <v>#DIV/0!</v>
      </c>
    </row>
    <row r="11" ht="34.5" customHeight="1" spans="1:6">
      <c r="A11" s="103" t="s">
        <v>1293</v>
      </c>
      <c r="B11" s="105">
        <v>0</v>
      </c>
      <c r="C11" s="106">
        <v>0</v>
      </c>
      <c r="D11" s="20" t="e">
        <f t="shared" si="0"/>
        <v>#DIV/0!</v>
      </c>
      <c r="E11" s="105">
        <v>0</v>
      </c>
      <c r="F11" s="20" t="e">
        <f t="shared" si="1"/>
        <v>#DIV/0!</v>
      </c>
    </row>
    <row r="12" ht="34.5" customHeight="1" spans="1:6">
      <c r="A12" s="103" t="s">
        <v>1294</v>
      </c>
      <c r="B12" s="105">
        <v>170</v>
      </c>
      <c r="C12" s="106">
        <v>334</v>
      </c>
      <c r="D12" s="20">
        <f t="shared" si="0"/>
        <v>1.96470588235294</v>
      </c>
      <c r="E12" s="105">
        <v>164</v>
      </c>
      <c r="F12" s="20">
        <f t="shared" si="1"/>
        <v>1.03658536585366</v>
      </c>
    </row>
    <row r="13" ht="34.5" customHeight="1" spans="1:6">
      <c r="A13" s="107" t="s">
        <v>1295</v>
      </c>
      <c r="B13" s="105">
        <v>0</v>
      </c>
      <c r="C13" s="106">
        <v>1900</v>
      </c>
      <c r="D13" s="20" t="e">
        <f t="shared" si="0"/>
        <v>#DIV/0!</v>
      </c>
      <c r="E13" s="105">
        <v>51</v>
      </c>
      <c r="F13" s="20">
        <f t="shared" si="1"/>
        <v>36.2549019607843</v>
      </c>
    </row>
    <row r="14" ht="34.5" customHeight="1" spans="1:6">
      <c r="A14" s="107" t="s">
        <v>1296</v>
      </c>
      <c r="B14" s="105">
        <v>0</v>
      </c>
      <c r="C14" s="106">
        <v>0</v>
      </c>
      <c r="D14" s="20" t="e">
        <f t="shared" si="0"/>
        <v>#DIV/0!</v>
      </c>
      <c r="E14" s="105">
        <v>0</v>
      </c>
      <c r="F14" s="20" t="e">
        <f t="shared" si="1"/>
        <v>#DIV/0!</v>
      </c>
    </row>
    <row r="15" ht="34.5" customHeight="1" spans="1:6">
      <c r="A15" s="101" t="s">
        <v>60</v>
      </c>
      <c r="B15" s="25">
        <v>2131</v>
      </c>
      <c r="C15" s="102">
        <v>4424</v>
      </c>
      <c r="D15" s="20">
        <f t="shared" si="0"/>
        <v>2.07602064758329</v>
      </c>
      <c r="E15" s="25">
        <v>11166</v>
      </c>
      <c r="F15" s="20">
        <f t="shared" si="1"/>
        <v>-0.603797241626366</v>
      </c>
    </row>
    <row r="16" ht="34.5" customHeight="1" spans="1:6">
      <c r="A16" s="101" t="s">
        <v>1297</v>
      </c>
      <c r="B16" s="25">
        <v>3966</v>
      </c>
      <c r="C16" s="102">
        <v>6966</v>
      </c>
      <c r="D16" s="20">
        <f t="shared" si="0"/>
        <v>1.75642965204236</v>
      </c>
      <c r="E16" s="25">
        <v>2629</v>
      </c>
      <c r="F16" s="20">
        <f t="shared" si="1"/>
        <v>1.64967668314949</v>
      </c>
    </row>
    <row r="17" ht="34.5" customHeight="1" spans="1:6">
      <c r="A17" s="101" t="s">
        <v>1298</v>
      </c>
      <c r="B17" s="25">
        <v>0</v>
      </c>
      <c r="C17" s="102">
        <v>600</v>
      </c>
      <c r="D17" s="20" t="e">
        <f t="shared" si="0"/>
        <v>#DIV/0!</v>
      </c>
      <c r="E17" s="25">
        <v>3000</v>
      </c>
      <c r="F17" s="20">
        <f t="shared" si="1"/>
        <v>-0.8</v>
      </c>
    </row>
    <row r="18" ht="34.5" customHeight="1" spans="1:6">
      <c r="A18" s="101" t="s">
        <v>1299</v>
      </c>
      <c r="B18" s="25">
        <v>0</v>
      </c>
      <c r="C18" s="102">
        <v>5000</v>
      </c>
      <c r="D18" s="20" t="e">
        <f t="shared" si="0"/>
        <v>#DIV/0!</v>
      </c>
      <c r="E18" s="25">
        <v>19938</v>
      </c>
      <c r="F18" s="20">
        <f t="shared" si="1"/>
        <v>-0.74922259002909</v>
      </c>
    </row>
    <row r="19" ht="34.5" customHeight="1" spans="1:6">
      <c r="A19" s="64"/>
      <c r="B19" s="108"/>
      <c r="C19" s="95"/>
      <c r="D19" s="20"/>
      <c r="E19" s="108"/>
      <c r="F19" s="20"/>
    </row>
    <row r="20" ht="34.5" customHeight="1" spans="1:6">
      <c r="A20" s="66" t="s">
        <v>1300</v>
      </c>
      <c r="B20" s="108">
        <f>B5+B15+B16+B17+B18</f>
        <v>7917</v>
      </c>
      <c r="C20" s="95">
        <f>C5+C15+C16+C17+C18</f>
        <v>37195</v>
      </c>
      <c r="D20" s="20">
        <f>C20/B20</f>
        <v>4.69811797398004</v>
      </c>
      <c r="E20" s="108">
        <f>E5+E15+E16+E17+E18</f>
        <v>43528</v>
      </c>
      <c r="F20" s="20">
        <f t="shared" si="1"/>
        <v>-0.145492556515346</v>
      </c>
    </row>
    <row r="21" ht="14.25" spans="1:6">
      <c r="A21" s="69"/>
      <c r="B21" s="69"/>
      <c r="C21" s="69"/>
      <c r="D21" s="97"/>
      <c r="E21" s="69"/>
      <c r="F21" s="97"/>
    </row>
    <row r="22" ht="14.25" spans="1:6">
      <c r="A22" s="69"/>
      <c r="B22" s="69"/>
      <c r="C22" s="69"/>
      <c r="D22" s="97"/>
      <c r="E22" s="69"/>
      <c r="F22" s="97"/>
    </row>
    <row r="23" ht="14.25" spans="1:6">
      <c r="A23" s="69"/>
      <c r="B23" s="69"/>
      <c r="C23" s="69"/>
      <c r="D23" s="97"/>
      <c r="E23" s="69"/>
      <c r="F23" s="97"/>
    </row>
    <row r="24" ht="14.25" spans="1:6">
      <c r="A24" s="69"/>
      <c r="B24" s="69"/>
      <c r="C24" s="69"/>
      <c r="D24" s="97"/>
      <c r="E24" s="69"/>
      <c r="F24" s="97"/>
    </row>
    <row r="25" ht="14.25" spans="1:6">
      <c r="A25" s="69"/>
      <c r="B25" s="69"/>
      <c r="C25" s="69"/>
      <c r="D25" s="97"/>
      <c r="E25" s="69"/>
      <c r="F25" s="97"/>
    </row>
    <row r="26" ht="14.25" spans="1:6">
      <c r="A26" s="69"/>
      <c r="B26" s="69"/>
      <c r="C26" s="69"/>
      <c r="D26" s="97"/>
      <c r="E26" s="69"/>
      <c r="F26" s="97"/>
    </row>
    <row r="27" ht="14.25" spans="1:6">
      <c r="A27" s="69"/>
      <c r="B27" s="69"/>
      <c r="C27" s="69"/>
      <c r="D27" s="97"/>
      <c r="E27" s="69"/>
      <c r="F27" s="97"/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53" orientation="portrait" useFirstPageNumber="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A2" sqref="A2:F2"/>
    </sheetView>
  </sheetViews>
  <sheetFormatPr defaultColWidth="9" defaultRowHeight="13.5" outlineLevelCol="5"/>
  <cols>
    <col min="1" max="1" width="27.625" customWidth="1"/>
    <col min="2" max="2" width="13.25" customWidth="1"/>
    <col min="3" max="3" width="11.625" customWidth="1"/>
    <col min="4" max="4" width="15.625" style="3" customWidth="1"/>
    <col min="5" max="5" width="12.25" hidden="1" customWidth="1"/>
    <col min="6" max="6" width="17.5" style="3" customWidth="1"/>
  </cols>
  <sheetData>
    <row r="1" ht="14.25" spans="1:6">
      <c r="A1" t="s">
        <v>1285</v>
      </c>
      <c r="F1" s="97"/>
    </row>
    <row r="2" ht="25.5" customHeight="1" spans="1:6">
      <c r="A2" s="45" t="s">
        <v>1286</v>
      </c>
      <c r="B2" s="45"/>
      <c r="C2" s="45"/>
      <c r="D2" s="98"/>
      <c r="E2" s="45"/>
      <c r="F2" s="98"/>
    </row>
    <row r="3" ht="20.25" spans="1:6">
      <c r="A3" s="47"/>
      <c r="B3" s="47"/>
      <c r="C3" s="47"/>
      <c r="D3" s="99"/>
      <c r="E3" s="47"/>
      <c r="F3" s="100" t="s">
        <v>53</v>
      </c>
    </row>
    <row r="4" ht="34.5" customHeight="1" spans="1:6">
      <c r="A4" s="9" t="s">
        <v>54</v>
      </c>
      <c r="B4" s="78" t="s">
        <v>55</v>
      </c>
      <c r="C4" s="78" t="s">
        <v>56</v>
      </c>
      <c r="D4" s="11" t="s">
        <v>57</v>
      </c>
      <c r="E4" s="79">
        <v>2017</v>
      </c>
      <c r="F4" s="11" t="s">
        <v>58</v>
      </c>
    </row>
    <row r="5" ht="34.5" customHeight="1" spans="1:6">
      <c r="A5" s="101" t="s">
        <v>1287</v>
      </c>
      <c r="B5" s="25">
        <f>SUM(B6:B14)</f>
        <v>1820</v>
      </c>
      <c r="C5" s="102">
        <f>SUM(C6:C14)</f>
        <v>20205</v>
      </c>
      <c r="D5" s="20">
        <f t="shared" ref="D5:D18" si="0">C5/B5</f>
        <v>11.1016483516484</v>
      </c>
      <c r="E5" s="25">
        <f>SUM(E6:E14)</f>
        <v>6795</v>
      </c>
      <c r="F5" s="20">
        <f t="shared" ref="F5:F18" si="1">(C5-E5)/E5</f>
        <v>1.97350993377483</v>
      </c>
    </row>
    <row r="6" ht="34.5" customHeight="1" spans="1:6">
      <c r="A6" s="103" t="s">
        <v>1288</v>
      </c>
      <c r="B6" s="103">
        <v>0</v>
      </c>
      <c r="C6" s="104">
        <v>0</v>
      </c>
      <c r="D6" s="20" t="e">
        <f t="shared" si="0"/>
        <v>#DIV/0!</v>
      </c>
      <c r="E6" s="103">
        <v>0</v>
      </c>
      <c r="F6" s="20" t="e">
        <f t="shared" si="1"/>
        <v>#DIV/0!</v>
      </c>
    </row>
    <row r="7" ht="34.5" customHeight="1" spans="1:6">
      <c r="A7" s="103" t="s">
        <v>1289</v>
      </c>
      <c r="B7" s="103">
        <v>1500</v>
      </c>
      <c r="C7" s="104">
        <v>17764</v>
      </c>
      <c r="D7" s="20">
        <f t="shared" si="0"/>
        <v>11.8426666666667</v>
      </c>
      <c r="E7" s="103">
        <v>6400</v>
      </c>
      <c r="F7" s="20">
        <f t="shared" si="1"/>
        <v>1.775625</v>
      </c>
    </row>
    <row r="8" ht="34.5" customHeight="1" spans="1:6">
      <c r="A8" s="103" t="s">
        <v>1290</v>
      </c>
      <c r="B8" s="105">
        <v>0</v>
      </c>
      <c r="C8" s="106">
        <v>0</v>
      </c>
      <c r="D8" s="20" t="e">
        <f t="shared" si="0"/>
        <v>#DIV/0!</v>
      </c>
      <c r="E8" s="105">
        <v>0</v>
      </c>
      <c r="F8" s="20" t="e">
        <f t="shared" si="1"/>
        <v>#DIV/0!</v>
      </c>
    </row>
    <row r="9" ht="34.5" customHeight="1" spans="1:6">
      <c r="A9" s="103" t="s">
        <v>1291</v>
      </c>
      <c r="B9" s="105">
        <v>150</v>
      </c>
      <c r="C9" s="106">
        <v>207</v>
      </c>
      <c r="D9" s="20">
        <f t="shared" si="0"/>
        <v>1.38</v>
      </c>
      <c r="E9" s="105">
        <v>180</v>
      </c>
      <c r="F9" s="20">
        <f t="shared" si="1"/>
        <v>0.15</v>
      </c>
    </row>
    <row r="10" ht="34.5" customHeight="1" spans="1:6">
      <c r="A10" s="103" t="s">
        <v>1292</v>
      </c>
      <c r="B10" s="105">
        <v>0</v>
      </c>
      <c r="C10" s="106">
        <v>0</v>
      </c>
      <c r="D10" s="20" t="e">
        <f t="shared" si="0"/>
        <v>#DIV/0!</v>
      </c>
      <c r="E10" s="105">
        <v>0</v>
      </c>
      <c r="F10" s="20" t="e">
        <f t="shared" si="1"/>
        <v>#DIV/0!</v>
      </c>
    </row>
    <row r="11" ht="34.5" customHeight="1" spans="1:6">
      <c r="A11" s="103" t="s">
        <v>1293</v>
      </c>
      <c r="B11" s="105">
        <v>0</v>
      </c>
      <c r="C11" s="106">
        <v>0</v>
      </c>
      <c r="D11" s="20" t="e">
        <f t="shared" si="0"/>
        <v>#DIV/0!</v>
      </c>
      <c r="E11" s="105">
        <v>0</v>
      </c>
      <c r="F11" s="20" t="e">
        <f t="shared" si="1"/>
        <v>#DIV/0!</v>
      </c>
    </row>
    <row r="12" ht="34.5" customHeight="1" spans="1:6">
      <c r="A12" s="103" t="s">
        <v>1294</v>
      </c>
      <c r="B12" s="105">
        <v>170</v>
      </c>
      <c r="C12" s="106">
        <v>334</v>
      </c>
      <c r="D12" s="20">
        <f t="shared" si="0"/>
        <v>1.96470588235294</v>
      </c>
      <c r="E12" s="105">
        <v>164</v>
      </c>
      <c r="F12" s="20">
        <f t="shared" si="1"/>
        <v>1.03658536585366</v>
      </c>
    </row>
    <row r="13" ht="34.5" customHeight="1" spans="1:6">
      <c r="A13" s="107" t="s">
        <v>1295</v>
      </c>
      <c r="B13" s="105">
        <v>0</v>
      </c>
      <c r="C13" s="106">
        <v>1900</v>
      </c>
      <c r="D13" s="20" t="e">
        <f t="shared" si="0"/>
        <v>#DIV/0!</v>
      </c>
      <c r="E13" s="105">
        <v>51</v>
      </c>
      <c r="F13" s="20">
        <f t="shared" si="1"/>
        <v>36.2549019607843</v>
      </c>
    </row>
    <row r="14" ht="34.5" customHeight="1" spans="1:6">
      <c r="A14" s="107" t="s">
        <v>1296</v>
      </c>
      <c r="B14" s="105">
        <v>0</v>
      </c>
      <c r="C14" s="106">
        <v>0</v>
      </c>
      <c r="D14" s="20" t="e">
        <f t="shared" si="0"/>
        <v>#DIV/0!</v>
      </c>
      <c r="E14" s="105">
        <v>0</v>
      </c>
      <c r="F14" s="20" t="e">
        <f t="shared" si="1"/>
        <v>#DIV/0!</v>
      </c>
    </row>
    <row r="15" ht="34.5" customHeight="1" spans="1:6">
      <c r="A15" s="101" t="s">
        <v>60</v>
      </c>
      <c r="B15" s="25">
        <v>2131</v>
      </c>
      <c r="C15" s="102">
        <v>4424</v>
      </c>
      <c r="D15" s="20">
        <f t="shared" si="0"/>
        <v>2.07602064758329</v>
      </c>
      <c r="E15" s="25">
        <v>11166</v>
      </c>
      <c r="F15" s="20">
        <f t="shared" si="1"/>
        <v>-0.603797241626366</v>
      </c>
    </row>
    <row r="16" ht="34.5" customHeight="1" spans="1:6">
      <c r="A16" s="101" t="s">
        <v>1297</v>
      </c>
      <c r="B16" s="25">
        <v>3966</v>
      </c>
      <c r="C16" s="102">
        <v>6966</v>
      </c>
      <c r="D16" s="20">
        <f t="shared" si="0"/>
        <v>1.75642965204236</v>
      </c>
      <c r="E16" s="25">
        <v>2629</v>
      </c>
      <c r="F16" s="20">
        <f t="shared" si="1"/>
        <v>1.64967668314949</v>
      </c>
    </row>
    <row r="17" ht="34.5" customHeight="1" spans="1:6">
      <c r="A17" s="101" t="s">
        <v>1298</v>
      </c>
      <c r="B17" s="25">
        <v>0</v>
      </c>
      <c r="C17" s="102">
        <v>600</v>
      </c>
      <c r="D17" s="20" t="e">
        <f t="shared" si="0"/>
        <v>#DIV/0!</v>
      </c>
      <c r="E17" s="25">
        <v>3000</v>
      </c>
      <c r="F17" s="20">
        <f t="shared" si="1"/>
        <v>-0.8</v>
      </c>
    </row>
    <row r="18" ht="34.5" customHeight="1" spans="1:6">
      <c r="A18" s="101" t="s">
        <v>1299</v>
      </c>
      <c r="B18" s="25">
        <v>0</v>
      </c>
      <c r="C18" s="102">
        <v>5000</v>
      </c>
      <c r="D18" s="20" t="e">
        <f t="shared" si="0"/>
        <v>#DIV/0!</v>
      </c>
      <c r="E18" s="25">
        <v>19938</v>
      </c>
      <c r="F18" s="20">
        <f t="shared" si="1"/>
        <v>-0.74922259002909</v>
      </c>
    </row>
    <row r="19" ht="34.5" customHeight="1" spans="1:6">
      <c r="A19" s="64"/>
      <c r="B19" s="108"/>
      <c r="C19" s="95"/>
      <c r="D19" s="20"/>
      <c r="E19" s="108"/>
      <c r="F19" s="20"/>
    </row>
    <row r="20" ht="34.5" customHeight="1" spans="1:6">
      <c r="A20" s="66" t="s">
        <v>1300</v>
      </c>
      <c r="B20" s="108">
        <f>B5+B15+B16+B17+B18</f>
        <v>7917</v>
      </c>
      <c r="C20" s="95">
        <f>C5+C15+C16+C17+C18</f>
        <v>37195</v>
      </c>
      <c r="D20" s="20">
        <f>C20/B20</f>
        <v>4.69811797398004</v>
      </c>
      <c r="E20" s="108">
        <f>E5+E15+E16+E17+E18</f>
        <v>43528</v>
      </c>
      <c r="F20" s="20">
        <f>(C20-E20)/E20</f>
        <v>-0.145492556515346</v>
      </c>
    </row>
    <row r="21" ht="14.25" spans="1:6">
      <c r="A21" s="69"/>
      <c r="B21" s="69"/>
      <c r="C21" s="69"/>
      <c r="D21" s="97"/>
      <c r="E21" s="69"/>
      <c r="F21" s="97"/>
    </row>
    <row r="22" ht="14.25" spans="1:6">
      <c r="A22" s="69"/>
      <c r="B22" s="69"/>
      <c r="C22" s="69"/>
      <c r="D22" s="97"/>
      <c r="E22" s="69"/>
      <c r="F22" s="97"/>
    </row>
    <row r="23" ht="14.25" spans="1:6">
      <c r="A23" s="69"/>
      <c r="B23" s="69"/>
      <c r="C23" s="69"/>
      <c r="D23" s="97"/>
      <c r="E23" s="69"/>
      <c r="F23" s="97"/>
    </row>
    <row r="24" ht="14.25" spans="1:6">
      <c r="A24" s="69"/>
      <c r="B24" s="69"/>
      <c r="C24" s="69"/>
      <c r="D24" s="97"/>
      <c r="E24" s="69"/>
      <c r="F24" s="97"/>
    </row>
    <row r="25" ht="14.25" spans="1:6">
      <c r="A25" s="69"/>
      <c r="B25" s="69"/>
      <c r="C25" s="69"/>
      <c r="D25" s="97"/>
      <c r="E25" s="69"/>
      <c r="F25" s="97"/>
    </row>
    <row r="26" ht="14.25" spans="1:6">
      <c r="A26" s="69"/>
      <c r="B26" s="69"/>
      <c r="C26" s="69"/>
      <c r="D26" s="97"/>
      <c r="E26" s="69"/>
      <c r="F26" s="97"/>
    </row>
    <row r="27" ht="14.25" spans="1:6">
      <c r="A27" s="69"/>
      <c r="B27" s="69"/>
      <c r="C27" s="69"/>
      <c r="D27" s="97"/>
      <c r="E27" s="69"/>
      <c r="F27" s="97"/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53" orientation="portrait" useFirstPageNumber="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6"/>
  <sheetViews>
    <sheetView showZeros="0" workbookViewId="0">
      <selection activeCell="A2" sqref="A2:G2"/>
    </sheetView>
  </sheetViews>
  <sheetFormatPr defaultColWidth="9" defaultRowHeight="13.5" outlineLevelCol="6"/>
  <cols>
    <col min="1" max="1" width="10.375" customWidth="1"/>
    <col min="2" max="2" width="50.25" style="72" customWidth="1"/>
    <col min="3" max="5" width="14.25" style="72" customWidth="1"/>
    <col min="6" max="6" width="14.25" style="72" hidden="1" customWidth="1"/>
    <col min="7" max="7" width="15.25" style="73" customWidth="1"/>
  </cols>
  <sheetData>
    <row r="1" ht="14.25" spans="1:6">
      <c r="A1" t="s">
        <v>1301</v>
      </c>
      <c r="B1" s="74"/>
      <c r="C1" s="74"/>
      <c r="D1" s="74"/>
      <c r="E1" s="74"/>
      <c r="F1" s="74"/>
    </row>
    <row r="2" ht="22.5" spans="1:7">
      <c r="A2" s="45" t="s">
        <v>1302</v>
      </c>
      <c r="B2" s="45"/>
      <c r="C2" s="45"/>
      <c r="D2" s="45"/>
      <c r="E2" s="45"/>
      <c r="F2" s="45"/>
      <c r="G2" s="45"/>
    </row>
    <row r="3" ht="20.25" spans="1:7">
      <c r="A3" s="47"/>
      <c r="G3" s="75" t="s">
        <v>53</v>
      </c>
    </row>
    <row r="4" ht="21.75" customHeight="1" spans="1:7">
      <c r="A4" s="76" t="s">
        <v>115</v>
      </c>
      <c r="B4" s="77" t="s">
        <v>1303</v>
      </c>
      <c r="C4" s="78" t="s">
        <v>55</v>
      </c>
      <c r="D4" s="78" t="s">
        <v>56</v>
      </c>
      <c r="E4" s="11" t="s">
        <v>57</v>
      </c>
      <c r="F4" s="79">
        <v>2017</v>
      </c>
      <c r="G4" s="11" t="s">
        <v>58</v>
      </c>
    </row>
    <row r="5" s="71" customFormat="1" ht="21.75" customHeight="1" spans="1:7">
      <c r="A5" s="80"/>
      <c r="B5" s="81" t="s">
        <v>1304</v>
      </c>
      <c r="C5" s="81">
        <v>7908</v>
      </c>
      <c r="D5" s="81">
        <f>D6+D14+D18+D25+D35+D51+D60+D67+D71+D80+D87+D100+D108+D116+D124+D157+D166+D170+D176+D177+D178+D187+D202</f>
        <v>27682</v>
      </c>
      <c r="E5" s="82">
        <f>D5/C5</f>
        <v>3.50050581689428</v>
      </c>
      <c r="F5" s="81">
        <v>16068</v>
      </c>
      <c r="G5" s="82">
        <f>(D5-F5)/F5</f>
        <v>0.722803086880757</v>
      </c>
    </row>
    <row r="6" ht="21.75" customHeight="1" spans="1:7">
      <c r="A6" s="83"/>
      <c r="B6" s="80" t="s">
        <v>1305</v>
      </c>
      <c r="C6" s="84"/>
      <c r="D6" s="84">
        <v>1</v>
      </c>
      <c r="E6" s="85" t="e">
        <f t="shared" ref="E6:E69" si="0">D6/C6</f>
        <v>#DIV/0!</v>
      </c>
      <c r="F6" s="84">
        <v>0</v>
      </c>
      <c r="G6" s="85" t="e">
        <f t="shared" ref="G6:G21" si="1">(D6-F6)/F6</f>
        <v>#DIV/0!</v>
      </c>
    </row>
    <row r="7" ht="21.75" customHeight="1" spans="1:7">
      <c r="A7" s="83">
        <v>20707</v>
      </c>
      <c r="B7" s="80" t="s">
        <v>1306</v>
      </c>
      <c r="C7" s="84"/>
      <c r="D7" s="84">
        <v>1</v>
      </c>
      <c r="E7" s="85" t="e">
        <f t="shared" si="0"/>
        <v>#DIV/0!</v>
      </c>
      <c r="F7" s="84">
        <v>0</v>
      </c>
      <c r="G7" s="85" t="e">
        <f t="shared" si="1"/>
        <v>#DIV/0!</v>
      </c>
    </row>
    <row r="8" ht="21.75" customHeight="1" spans="1:7">
      <c r="A8" s="83">
        <v>2070701</v>
      </c>
      <c r="B8" s="83" t="s">
        <v>1307</v>
      </c>
      <c r="C8" s="84"/>
      <c r="D8" s="84">
        <v>0</v>
      </c>
      <c r="E8" s="85" t="e">
        <f t="shared" si="0"/>
        <v>#DIV/0!</v>
      </c>
      <c r="F8" s="84">
        <v>0</v>
      </c>
      <c r="G8" s="85" t="e">
        <f t="shared" si="1"/>
        <v>#DIV/0!</v>
      </c>
    </row>
    <row r="9" ht="21.75" customHeight="1" spans="1:7">
      <c r="A9" s="83">
        <v>2070702</v>
      </c>
      <c r="B9" s="83" t="s">
        <v>1308</v>
      </c>
      <c r="C9" s="84"/>
      <c r="D9" s="84">
        <v>0</v>
      </c>
      <c r="E9" s="85" t="e">
        <f t="shared" si="0"/>
        <v>#DIV/0!</v>
      </c>
      <c r="F9" s="84">
        <v>0</v>
      </c>
      <c r="G9" s="85" t="e">
        <f t="shared" si="1"/>
        <v>#DIV/0!</v>
      </c>
    </row>
    <row r="10" ht="21.75" customHeight="1" spans="1:7">
      <c r="A10" s="83">
        <v>2070703</v>
      </c>
      <c r="B10" s="83" t="s">
        <v>1309</v>
      </c>
      <c r="C10" s="84"/>
      <c r="D10" s="84">
        <v>0</v>
      </c>
      <c r="E10" s="85" t="e">
        <f t="shared" si="0"/>
        <v>#DIV/0!</v>
      </c>
      <c r="F10" s="84">
        <v>0</v>
      </c>
      <c r="G10" s="85" t="e">
        <f t="shared" si="1"/>
        <v>#DIV/0!</v>
      </c>
    </row>
    <row r="11" ht="21.75" customHeight="1" spans="1:7">
      <c r="A11" s="83">
        <v>2070799</v>
      </c>
      <c r="B11" s="83" t="s">
        <v>1310</v>
      </c>
      <c r="C11" s="84"/>
      <c r="D11" s="84">
        <v>1</v>
      </c>
      <c r="E11" s="85" t="e">
        <f t="shared" si="0"/>
        <v>#DIV/0!</v>
      </c>
      <c r="F11" s="84">
        <v>0</v>
      </c>
      <c r="G11" s="85" t="e">
        <f t="shared" si="1"/>
        <v>#DIV/0!</v>
      </c>
    </row>
    <row r="12" ht="21.75" customHeight="1" spans="1:7">
      <c r="A12" s="83">
        <v>2320405</v>
      </c>
      <c r="B12" s="80" t="s">
        <v>1311</v>
      </c>
      <c r="C12" s="84"/>
      <c r="D12" s="84">
        <v>0</v>
      </c>
      <c r="E12" s="85" t="e">
        <f t="shared" si="0"/>
        <v>#DIV/0!</v>
      </c>
      <c r="F12" s="84">
        <v>0</v>
      </c>
      <c r="G12" s="85" t="e">
        <f t="shared" si="1"/>
        <v>#DIV/0!</v>
      </c>
    </row>
    <row r="13" ht="21.75" customHeight="1" spans="1:7">
      <c r="A13" s="83">
        <v>2330405</v>
      </c>
      <c r="B13" s="80" t="s">
        <v>1312</v>
      </c>
      <c r="C13" s="84"/>
      <c r="D13" s="86">
        <v>0</v>
      </c>
      <c r="E13" s="85" t="e">
        <f t="shared" si="0"/>
        <v>#DIV/0!</v>
      </c>
      <c r="F13" s="84">
        <v>0</v>
      </c>
      <c r="G13" s="85" t="e">
        <f t="shared" si="1"/>
        <v>#DIV/0!</v>
      </c>
    </row>
    <row r="14" ht="21.75" customHeight="1" spans="1:7">
      <c r="A14" s="83">
        <v>20822</v>
      </c>
      <c r="B14" s="80" t="s">
        <v>1313</v>
      </c>
      <c r="C14" s="84">
        <v>5810</v>
      </c>
      <c r="D14" s="87">
        <v>5023</v>
      </c>
      <c r="E14" s="85">
        <f t="shared" si="0"/>
        <v>0.864543889845095</v>
      </c>
      <c r="F14" s="84">
        <v>4711</v>
      </c>
      <c r="G14" s="85">
        <f t="shared" si="1"/>
        <v>0.066227977074931</v>
      </c>
    </row>
    <row r="15" ht="21.75" customHeight="1" spans="1:7">
      <c r="A15" s="83">
        <v>2082201</v>
      </c>
      <c r="B15" s="83" t="s">
        <v>1314</v>
      </c>
      <c r="C15" s="84">
        <v>2136</v>
      </c>
      <c r="D15" s="87">
        <v>1732</v>
      </c>
      <c r="E15" s="85">
        <f t="shared" si="0"/>
        <v>0.810861423220974</v>
      </c>
      <c r="F15" s="84">
        <v>1744</v>
      </c>
      <c r="G15" s="85">
        <f t="shared" si="1"/>
        <v>-0.00688073394495413</v>
      </c>
    </row>
    <row r="16" ht="21.75" customHeight="1" spans="1:7">
      <c r="A16" s="83">
        <v>2082202</v>
      </c>
      <c r="B16" s="83" t="s">
        <v>1315</v>
      </c>
      <c r="C16" s="84">
        <v>989</v>
      </c>
      <c r="D16" s="87">
        <v>786</v>
      </c>
      <c r="E16" s="85">
        <f t="shared" si="0"/>
        <v>0.79474216380182</v>
      </c>
      <c r="F16" s="84">
        <v>2642</v>
      </c>
      <c r="G16" s="85">
        <f t="shared" si="1"/>
        <v>-0.702498107494323</v>
      </c>
    </row>
    <row r="17" ht="21.75" customHeight="1" spans="1:7">
      <c r="A17" s="83">
        <v>2082299</v>
      </c>
      <c r="B17" s="83" t="s">
        <v>1316</v>
      </c>
      <c r="C17" s="84">
        <v>2685</v>
      </c>
      <c r="D17" s="87">
        <v>2505</v>
      </c>
      <c r="E17" s="85">
        <f t="shared" si="0"/>
        <v>0.932960893854749</v>
      </c>
      <c r="F17" s="84">
        <v>325</v>
      </c>
      <c r="G17" s="85">
        <f t="shared" si="1"/>
        <v>6.70769230769231</v>
      </c>
    </row>
    <row r="18" ht="21.75" customHeight="1" spans="1:7">
      <c r="A18" s="83"/>
      <c r="B18" s="80" t="s">
        <v>1317</v>
      </c>
      <c r="C18" s="84"/>
      <c r="D18" s="87">
        <v>7</v>
      </c>
      <c r="E18" s="85" t="e">
        <f t="shared" si="0"/>
        <v>#DIV/0!</v>
      </c>
      <c r="F18" s="84">
        <v>1854</v>
      </c>
      <c r="G18" s="85">
        <f t="shared" si="1"/>
        <v>-0.996224379719525</v>
      </c>
    </row>
    <row r="19" ht="21.75" customHeight="1" spans="1:7">
      <c r="A19" s="83">
        <v>20823</v>
      </c>
      <c r="B19" s="80" t="s">
        <v>1318</v>
      </c>
      <c r="C19" s="84"/>
      <c r="D19" s="87">
        <v>7</v>
      </c>
      <c r="E19" s="85" t="e">
        <f t="shared" si="0"/>
        <v>#DIV/0!</v>
      </c>
      <c r="F19" s="84">
        <v>1854</v>
      </c>
      <c r="G19" s="85">
        <f t="shared" si="1"/>
        <v>-0.996224379719525</v>
      </c>
    </row>
    <row r="20" ht="21.75" customHeight="1" spans="1:7">
      <c r="A20" s="83">
        <v>2082301</v>
      </c>
      <c r="B20" s="83" t="s">
        <v>1319</v>
      </c>
      <c r="C20" s="84"/>
      <c r="D20" s="87">
        <v>0</v>
      </c>
      <c r="E20" s="85" t="e">
        <f t="shared" si="0"/>
        <v>#DIV/0!</v>
      </c>
      <c r="F20" s="84">
        <v>0</v>
      </c>
      <c r="G20" s="85" t="e">
        <f t="shared" si="1"/>
        <v>#DIV/0!</v>
      </c>
    </row>
    <row r="21" ht="21.75" customHeight="1" spans="1:7">
      <c r="A21" s="83">
        <v>2082302</v>
      </c>
      <c r="B21" s="83" t="s">
        <v>1320</v>
      </c>
      <c r="C21" s="84"/>
      <c r="D21" s="87">
        <v>7</v>
      </c>
      <c r="E21" s="85" t="e">
        <f t="shared" si="0"/>
        <v>#DIV/0!</v>
      </c>
      <c r="F21" s="84">
        <v>10</v>
      </c>
      <c r="G21" s="85">
        <f t="shared" si="1"/>
        <v>-0.3</v>
      </c>
    </row>
    <row r="22" ht="21.75" customHeight="1" spans="1:7">
      <c r="A22" s="83">
        <v>2082399</v>
      </c>
      <c r="B22" s="83" t="s">
        <v>1321</v>
      </c>
      <c r="C22" s="84"/>
      <c r="D22" s="84"/>
      <c r="E22" s="85" t="e">
        <f t="shared" si="0"/>
        <v>#DIV/0!</v>
      </c>
      <c r="F22" s="84">
        <v>1844</v>
      </c>
      <c r="G22" s="85">
        <f t="shared" ref="G22:G53" si="2">(D22-F22)/F22</f>
        <v>-1</v>
      </c>
    </row>
    <row r="23" ht="21.75" customHeight="1" spans="1:7">
      <c r="A23" s="83">
        <v>2320417</v>
      </c>
      <c r="B23" s="80" t="s">
        <v>1322</v>
      </c>
      <c r="C23" s="84"/>
      <c r="D23" s="84">
        <v>0</v>
      </c>
      <c r="E23" s="85" t="e">
        <f t="shared" si="0"/>
        <v>#DIV/0!</v>
      </c>
      <c r="F23" s="84">
        <v>0</v>
      </c>
      <c r="G23" s="85" t="e">
        <f t="shared" si="2"/>
        <v>#DIV/0!</v>
      </c>
    </row>
    <row r="24" ht="21.75" customHeight="1" spans="1:7">
      <c r="A24" s="83">
        <v>2330417</v>
      </c>
      <c r="B24" s="80" t="s">
        <v>1323</v>
      </c>
      <c r="C24" s="84"/>
      <c r="D24" s="86">
        <v>0</v>
      </c>
      <c r="E24" s="85" t="e">
        <f t="shared" si="0"/>
        <v>#DIV/0!</v>
      </c>
      <c r="F24" s="86">
        <v>0</v>
      </c>
      <c r="G24" s="85" t="e">
        <f t="shared" si="2"/>
        <v>#DIV/0!</v>
      </c>
    </row>
    <row r="25" ht="21.75" customHeight="1" spans="1:7">
      <c r="A25" s="83">
        <v>21160</v>
      </c>
      <c r="B25" s="80" t="s">
        <v>1324</v>
      </c>
      <c r="C25" s="84"/>
      <c r="D25" s="84">
        <v>0</v>
      </c>
      <c r="E25" s="85" t="e">
        <f t="shared" si="0"/>
        <v>#DIV/0!</v>
      </c>
      <c r="F25" s="84">
        <v>0</v>
      </c>
      <c r="G25" s="85" t="e">
        <f t="shared" si="2"/>
        <v>#DIV/0!</v>
      </c>
    </row>
    <row r="26" ht="21.75" customHeight="1" spans="1:7">
      <c r="A26" s="83">
        <v>2116001</v>
      </c>
      <c r="B26" s="83" t="s">
        <v>1325</v>
      </c>
      <c r="C26" s="84"/>
      <c r="D26" s="84">
        <v>0</v>
      </c>
      <c r="E26" s="85" t="e">
        <f t="shared" si="0"/>
        <v>#DIV/0!</v>
      </c>
      <c r="F26" s="84">
        <v>0</v>
      </c>
      <c r="G26" s="85" t="e">
        <f t="shared" si="2"/>
        <v>#DIV/0!</v>
      </c>
    </row>
    <row r="27" ht="21.75" customHeight="1" spans="1:7">
      <c r="A27" s="83">
        <v>2116002</v>
      </c>
      <c r="B27" s="83" t="s">
        <v>1326</v>
      </c>
      <c r="C27" s="84"/>
      <c r="D27" s="84">
        <v>0</v>
      </c>
      <c r="E27" s="85" t="e">
        <f t="shared" si="0"/>
        <v>#DIV/0!</v>
      </c>
      <c r="F27" s="84">
        <v>0</v>
      </c>
      <c r="G27" s="85" t="e">
        <f t="shared" si="2"/>
        <v>#DIV/0!</v>
      </c>
    </row>
    <row r="28" ht="21.75" customHeight="1" spans="1:7">
      <c r="A28" s="83">
        <v>2116003</v>
      </c>
      <c r="B28" s="83" t="s">
        <v>1327</v>
      </c>
      <c r="C28" s="84"/>
      <c r="D28" s="84">
        <v>0</v>
      </c>
      <c r="E28" s="85" t="e">
        <f t="shared" si="0"/>
        <v>#DIV/0!</v>
      </c>
      <c r="F28" s="84">
        <v>0</v>
      </c>
      <c r="G28" s="85" t="e">
        <f t="shared" si="2"/>
        <v>#DIV/0!</v>
      </c>
    </row>
    <row r="29" ht="21.75" customHeight="1" spans="1:7">
      <c r="A29" s="83">
        <v>2116099</v>
      </c>
      <c r="B29" s="83" t="s">
        <v>1328</v>
      </c>
      <c r="C29" s="84"/>
      <c r="D29" s="84">
        <v>0</v>
      </c>
      <c r="E29" s="85" t="e">
        <f t="shared" si="0"/>
        <v>#DIV/0!</v>
      </c>
      <c r="F29" s="84">
        <v>0</v>
      </c>
      <c r="G29" s="85" t="e">
        <f t="shared" si="2"/>
        <v>#DIV/0!</v>
      </c>
    </row>
    <row r="30" ht="21.75" customHeight="1" spans="1:7">
      <c r="A30" s="83">
        <v>21161</v>
      </c>
      <c r="B30" s="80" t="s">
        <v>1329</v>
      </c>
      <c r="C30" s="84"/>
      <c r="D30" s="84">
        <v>0</v>
      </c>
      <c r="E30" s="85" t="e">
        <f t="shared" si="0"/>
        <v>#DIV/0!</v>
      </c>
      <c r="F30" s="84">
        <v>0</v>
      </c>
      <c r="G30" s="85" t="e">
        <f t="shared" si="2"/>
        <v>#DIV/0!</v>
      </c>
    </row>
    <row r="31" ht="21.75" customHeight="1" spans="1:7">
      <c r="A31" s="83">
        <v>2116101</v>
      </c>
      <c r="B31" s="83" t="s">
        <v>1330</v>
      </c>
      <c r="C31" s="84"/>
      <c r="D31" s="84">
        <v>0</v>
      </c>
      <c r="E31" s="85" t="e">
        <f t="shared" si="0"/>
        <v>#DIV/0!</v>
      </c>
      <c r="F31" s="84">
        <v>0</v>
      </c>
      <c r="G31" s="85" t="e">
        <f t="shared" si="2"/>
        <v>#DIV/0!</v>
      </c>
    </row>
    <row r="32" ht="21.75" customHeight="1" spans="1:7">
      <c r="A32" s="83">
        <v>2116102</v>
      </c>
      <c r="B32" s="83" t="s">
        <v>1331</v>
      </c>
      <c r="C32" s="84"/>
      <c r="D32" s="84">
        <v>0</v>
      </c>
      <c r="E32" s="85" t="e">
        <f t="shared" si="0"/>
        <v>#DIV/0!</v>
      </c>
      <c r="F32" s="84">
        <v>0</v>
      </c>
      <c r="G32" s="85" t="e">
        <f t="shared" si="2"/>
        <v>#DIV/0!</v>
      </c>
    </row>
    <row r="33" ht="21.75" customHeight="1" spans="1:7">
      <c r="A33" s="83">
        <v>2116103</v>
      </c>
      <c r="B33" s="83" t="s">
        <v>1332</v>
      </c>
      <c r="C33" s="84"/>
      <c r="D33" s="84">
        <v>0</v>
      </c>
      <c r="E33" s="85" t="e">
        <f t="shared" si="0"/>
        <v>#DIV/0!</v>
      </c>
      <c r="F33" s="84">
        <v>0</v>
      </c>
      <c r="G33" s="85" t="e">
        <f t="shared" si="2"/>
        <v>#DIV/0!</v>
      </c>
    </row>
    <row r="34" ht="21.75" customHeight="1" spans="1:7">
      <c r="A34" s="83">
        <v>2116104</v>
      </c>
      <c r="B34" s="83" t="s">
        <v>1333</v>
      </c>
      <c r="C34" s="84"/>
      <c r="D34" s="84">
        <v>0</v>
      </c>
      <c r="E34" s="85" t="e">
        <f t="shared" si="0"/>
        <v>#DIV/0!</v>
      </c>
      <c r="F34" s="84">
        <v>0</v>
      </c>
      <c r="G34" s="85" t="e">
        <f t="shared" si="2"/>
        <v>#DIV/0!</v>
      </c>
    </row>
    <row r="35" ht="21.75" customHeight="1" spans="1:7">
      <c r="A35" s="83"/>
      <c r="B35" s="80" t="s">
        <v>1334</v>
      </c>
      <c r="C35" s="84">
        <v>1968</v>
      </c>
      <c r="D35" s="87">
        <v>19418</v>
      </c>
      <c r="E35" s="85">
        <f t="shared" si="0"/>
        <v>9.86686991869919</v>
      </c>
      <c r="F35" s="84">
        <v>7638</v>
      </c>
      <c r="G35" s="85">
        <f t="shared" si="2"/>
        <v>1.54228855721393</v>
      </c>
    </row>
    <row r="36" ht="21.75" customHeight="1" spans="1:7">
      <c r="A36" s="83">
        <v>21208</v>
      </c>
      <c r="B36" s="80" t="s">
        <v>1335</v>
      </c>
      <c r="C36" s="84">
        <v>1968</v>
      </c>
      <c r="D36" s="87">
        <v>19418</v>
      </c>
      <c r="E36" s="85">
        <f t="shared" si="0"/>
        <v>9.86686991869919</v>
      </c>
      <c r="F36" s="84">
        <v>7569</v>
      </c>
      <c r="G36" s="85">
        <f t="shared" si="2"/>
        <v>1.56546439423966</v>
      </c>
    </row>
    <row r="37" ht="21.75" customHeight="1" spans="1:7">
      <c r="A37" s="83">
        <v>2120801</v>
      </c>
      <c r="B37" s="83" t="s">
        <v>1336</v>
      </c>
      <c r="C37" s="84">
        <v>1968</v>
      </c>
      <c r="D37" s="87">
        <v>19163</v>
      </c>
      <c r="E37" s="85">
        <f t="shared" si="0"/>
        <v>9.73729674796748</v>
      </c>
      <c r="F37" s="84">
        <v>7467</v>
      </c>
      <c r="G37" s="85">
        <f t="shared" si="2"/>
        <v>1.56635864470336</v>
      </c>
    </row>
    <row r="38" ht="21.75" customHeight="1" spans="1:7">
      <c r="A38" s="83">
        <v>2120802</v>
      </c>
      <c r="B38" s="83" t="s">
        <v>1337</v>
      </c>
      <c r="C38" s="84"/>
      <c r="D38" s="88"/>
      <c r="E38" s="85" t="e">
        <f t="shared" si="0"/>
        <v>#DIV/0!</v>
      </c>
      <c r="F38" s="84">
        <v>37</v>
      </c>
      <c r="G38" s="85">
        <f t="shared" si="2"/>
        <v>-1</v>
      </c>
    </row>
    <row r="39" ht="21.75" customHeight="1" spans="1:7">
      <c r="A39" s="83">
        <v>2120803</v>
      </c>
      <c r="B39" s="83" t="s">
        <v>1338</v>
      </c>
      <c r="C39" s="84"/>
      <c r="D39" s="84">
        <v>0</v>
      </c>
      <c r="E39" s="85" t="e">
        <f t="shared" si="0"/>
        <v>#DIV/0!</v>
      </c>
      <c r="F39" s="84">
        <v>0</v>
      </c>
      <c r="G39" s="85" t="e">
        <f t="shared" si="2"/>
        <v>#DIV/0!</v>
      </c>
    </row>
    <row r="40" ht="21.75" customHeight="1" spans="1:7">
      <c r="A40" s="83">
        <v>2120804</v>
      </c>
      <c r="B40" s="83" t="s">
        <v>1339</v>
      </c>
      <c r="C40" s="84"/>
      <c r="D40" s="84">
        <v>0</v>
      </c>
      <c r="E40" s="85" t="e">
        <f t="shared" si="0"/>
        <v>#DIV/0!</v>
      </c>
      <c r="F40" s="84">
        <v>0</v>
      </c>
      <c r="G40" s="85" t="e">
        <f t="shared" si="2"/>
        <v>#DIV/0!</v>
      </c>
    </row>
    <row r="41" ht="21.75" customHeight="1" spans="1:7">
      <c r="A41" s="83">
        <v>2120805</v>
      </c>
      <c r="B41" s="83" t="s">
        <v>1340</v>
      </c>
      <c r="C41" s="84"/>
      <c r="D41" s="84">
        <v>0</v>
      </c>
      <c r="E41" s="85" t="e">
        <f t="shared" si="0"/>
        <v>#DIV/0!</v>
      </c>
      <c r="F41" s="84">
        <v>0</v>
      </c>
      <c r="G41" s="85" t="e">
        <f t="shared" si="2"/>
        <v>#DIV/0!</v>
      </c>
    </row>
    <row r="42" ht="21.75" customHeight="1" spans="1:7">
      <c r="A42" s="83">
        <v>2120806</v>
      </c>
      <c r="B42" s="83" t="s">
        <v>1341</v>
      </c>
      <c r="C42" s="84"/>
      <c r="D42" s="84">
        <v>0</v>
      </c>
      <c r="E42" s="85" t="e">
        <f t="shared" si="0"/>
        <v>#DIV/0!</v>
      </c>
      <c r="F42" s="84">
        <v>0</v>
      </c>
      <c r="G42" s="85" t="e">
        <f t="shared" si="2"/>
        <v>#DIV/0!</v>
      </c>
    </row>
    <row r="43" ht="21.75" customHeight="1" spans="1:7">
      <c r="A43" s="83">
        <v>2120807</v>
      </c>
      <c r="B43" s="83" t="s">
        <v>1342</v>
      </c>
      <c r="C43" s="84"/>
      <c r="D43" s="84">
        <v>0</v>
      </c>
      <c r="E43" s="85" t="e">
        <f t="shared" si="0"/>
        <v>#DIV/0!</v>
      </c>
      <c r="F43" s="84">
        <v>0</v>
      </c>
      <c r="G43" s="85" t="e">
        <f t="shared" si="2"/>
        <v>#DIV/0!</v>
      </c>
    </row>
    <row r="44" ht="21.75" customHeight="1" spans="1:7">
      <c r="A44" s="83">
        <v>2120809</v>
      </c>
      <c r="B44" s="83" t="s">
        <v>1343</v>
      </c>
      <c r="C44" s="84"/>
      <c r="D44" s="84">
        <v>0</v>
      </c>
      <c r="E44" s="85" t="e">
        <f t="shared" si="0"/>
        <v>#DIV/0!</v>
      </c>
      <c r="F44" s="84">
        <v>0</v>
      </c>
      <c r="G44" s="85" t="e">
        <f t="shared" si="2"/>
        <v>#DIV/0!</v>
      </c>
    </row>
    <row r="45" ht="21.75" customHeight="1" spans="1:7">
      <c r="A45" s="83">
        <v>2120810</v>
      </c>
      <c r="B45" s="83" t="s">
        <v>1344</v>
      </c>
      <c r="C45" s="84"/>
      <c r="D45" s="84">
        <v>255</v>
      </c>
      <c r="E45" s="85" t="e">
        <f t="shared" si="0"/>
        <v>#DIV/0!</v>
      </c>
      <c r="F45" s="84">
        <v>0</v>
      </c>
      <c r="G45" s="85" t="e">
        <f t="shared" si="2"/>
        <v>#DIV/0!</v>
      </c>
    </row>
    <row r="46" ht="21.75" customHeight="1" spans="1:7">
      <c r="A46" s="83">
        <v>2120811</v>
      </c>
      <c r="B46" s="83" t="s">
        <v>1345</v>
      </c>
      <c r="C46" s="84"/>
      <c r="D46" s="84">
        <v>0</v>
      </c>
      <c r="E46" s="85" t="e">
        <f t="shared" si="0"/>
        <v>#DIV/0!</v>
      </c>
      <c r="F46" s="84">
        <v>0</v>
      </c>
      <c r="G46" s="85" t="e">
        <f t="shared" si="2"/>
        <v>#DIV/0!</v>
      </c>
    </row>
    <row r="47" ht="21.75" customHeight="1" spans="1:7">
      <c r="A47" s="83">
        <v>2120813</v>
      </c>
      <c r="B47" s="83" t="s">
        <v>1118</v>
      </c>
      <c r="C47" s="84"/>
      <c r="D47" s="84">
        <v>0</v>
      </c>
      <c r="E47" s="85" t="e">
        <f t="shared" si="0"/>
        <v>#DIV/0!</v>
      </c>
      <c r="F47" s="84">
        <v>0</v>
      </c>
      <c r="G47" s="85" t="e">
        <f t="shared" si="2"/>
        <v>#DIV/0!</v>
      </c>
    </row>
    <row r="48" ht="21.75" customHeight="1" spans="1:7">
      <c r="A48" s="83">
        <v>2120899</v>
      </c>
      <c r="B48" s="83" t="s">
        <v>1346</v>
      </c>
      <c r="C48" s="84"/>
      <c r="D48" s="84"/>
      <c r="E48" s="85" t="e">
        <f t="shared" si="0"/>
        <v>#DIV/0!</v>
      </c>
      <c r="F48" s="84">
        <v>65</v>
      </c>
      <c r="G48" s="85">
        <f t="shared" si="2"/>
        <v>-1</v>
      </c>
    </row>
    <row r="49" ht="21.75" customHeight="1" spans="1:7">
      <c r="A49" s="83">
        <v>2320411</v>
      </c>
      <c r="B49" s="80" t="s">
        <v>1347</v>
      </c>
      <c r="C49" s="84"/>
      <c r="D49" s="84"/>
      <c r="E49" s="85" t="e">
        <f t="shared" si="0"/>
        <v>#DIV/0!</v>
      </c>
      <c r="F49" s="84">
        <v>69</v>
      </c>
      <c r="G49" s="85">
        <f t="shared" si="2"/>
        <v>-1</v>
      </c>
    </row>
    <row r="50" ht="21.75" customHeight="1" spans="1:7">
      <c r="A50" s="83">
        <v>2330411</v>
      </c>
      <c r="B50" s="80" t="s">
        <v>1348</v>
      </c>
      <c r="C50" s="84"/>
      <c r="D50" s="86">
        <v>0</v>
      </c>
      <c r="E50" s="85" t="e">
        <f t="shared" si="0"/>
        <v>#DIV/0!</v>
      </c>
      <c r="F50" s="86">
        <v>0</v>
      </c>
      <c r="G50" s="85" t="e">
        <f t="shared" si="2"/>
        <v>#DIV/0!</v>
      </c>
    </row>
    <row r="51" ht="21.75" customHeight="1" spans="1:7">
      <c r="A51" s="83"/>
      <c r="B51" s="80" t="s">
        <v>1349</v>
      </c>
      <c r="C51" s="84"/>
      <c r="D51" s="84"/>
      <c r="E51" s="85" t="e">
        <f t="shared" si="0"/>
        <v>#DIV/0!</v>
      </c>
      <c r="F51" s="84">
        <v>108</v>
      </c>
      <c r="G51" s="85">
        <f t="shared" si="2"/>
        <v>-1</v>
      </c>
    </row>
    <row r="52" ht="21.75" customHeight="1" spans="1:7">
      <c r="A52" s="83">
        <v>21209</v>
      </c>
      <c r="B52" s="80" t="s">
        <v>1350</v>
      </c>
      <c r="C52" s="84"/>
      <c r="D52" s="89"/>
      <c r="E52" s="85" t="e">
        <f t="shared" si="0"/>
        <v>#DIV/0!</v>
      </c>
      <c r="F52" s="84">
        <v>108</v>
      </c>
      <c r="G52" s="85">
        <f t="shared" si="2"/>
        <v>-1</v>
      </c>
    </row>
    <row r="53" ht="21.75" customHeight="1" spans="1:7">
      <c r="A53" s="83">
        <v>2120901</v>
      </c>
      <c r="B53" s="83" t="s">
        <v>1351</v>
      </c>
      <c r="C53" s="84"/>
      <c r="D53" s="88"/>
      <c r="E53" s="85" t="e">
        <f t="shared" si="0"/>
        <v>#DIV/0!</v>
      </c>
      <c r="F53" s="84">
        <v>71</v>
      </c>
      <c r="G53" s="85">
        <f t="shared" si="2"/>
        <v>-1</v>
      </c>
    </row>
    <row r="54" ht="21.75" customHeight="1" spans="1:7">
      <c r="A54" s="83">
        <v>2120902</v>
      </c>
      <c r="B54" s="83" t="s">
        <v>1352</v>
      </c>
      <c r="C54" s="84"/>
      <c r="D54" s="84"/>
      <c r="E54" s="85" t="e">
        <f t="shared" si="0"/>
        <v>#DIV/0!</v>
      </c>
      <c r="F54" s="84">
        <v>0</v>
      </c>
      <c r="G54" s="85" t="e">
        <f t="shared" ref="G54:G85" si="3">(D54-F54)/F54</f>
        <v>#DIV/0!</v>
      </c>
    </row>
    <row r="55" ht="21.75" customHeight="1" spans="1:7">
      <c r="A55" s="83">
        <v>2120903</v>
      </c>
      <c r="B55" s="83" t="s">
        <v>1353</v>
      </c>
      <c r="C55" s="84"/>
      <c r="D55" s="84"/>
      <c r="E55" s="85" t="e">
        <f t="shared" si="0"/>
        <v>#DIV/0!</v>
      </c>
      <c r="F55" s="84">
        <v>0</v>
      </c>
      <c r="G55" s="85" t="e">
        <f t="shared" si="3"/>
        <v>#DIV/0!</v>
      </c>
    </row>
    <row r="56" ht="21.75" customHeight="1" spans="1:7">
      <c r="A56" s="83">
        <v>2120904</v>
      </c>
      <c r="B56" s="83" t="s">
        <v>1354</v>
      </c>
      <c r="C56" s="84"/>
      <c r="D56" s="84"/>
      <c r="E56" s="85" t="e">
        <f t="shared" si="0"/>
        <v>#DIV/0!</v>
      </c>
      <c r="F56" s="84">
        <v>0</v>
      </c>
      <c r="G56" s="85" t="e">
        <f t="shared" si="3"/>
        <v>#DIV/0!</v>
      </c>
    </row>
    <row r="57" ht="21.75" customHeight="1" spans="1:7">
      <c r="A57" s="83">
        <v>2120999</v>
      </c>
      <c r="B57" s="83" t="s">
        <v>1355</v>
      </c>
      <c r="C57" s="84"/>
      <c r="D57" s="84"/>
      <c r="E57" s="85" t="e">
        <f t="shared" si="0"/>
        <v>#DIV/0!</v>
      </c>
      <c r="F57" s="84">
        <v>37</v>
      </c>
      <c r="G57" s="85">
        <f t="shared" si="3"/>
        <v>-1</v>
      </c>
    </row>
    <row r="58" ht="21.75" customHeight="1" spans="1:7">
      <c r="A58" s="83">
        <v>2320410</v>
      </c>
      <c r="B58" s="80" t="s">
        <v>1356</v>
      </c>
      <c r="C58" s="84"/>
      <c r="D58" s="84"/>
      <c r="E58" s="85" t="e">
        <f t="shared" si="0"/>
        <v>#DIV/0!</v>
      </c>
      <c r="F58" s="84">
        <v>0</v>
      </c>
      <c r="G58" s="85" t="e">
        <f t="shared" si="3"/>
        <v>#DIV/0!</v>
      </c>
    </row>
    <row r="59" ht="21.75" customHeight="1" spans="1:7">
      <c r="A59" s="83">
        <v>2330410</v>
      </c>
      <c r="B59" s="80" t="s">
        <v>1357</v>
      </c>
      <c r="C59" s="84"/>
      <c r="D59" s="86"/>
      <c r="E59" s="85" t="e">
        <f t="shared" si="0"/>
        <v>#DIV/0!</v>
      </c>
      <c r="F59" s="86">
        <v>0</v>
      </c>
      <c r="G59" s="85" t="e">
        <f t="shared" si="3"/>
        <v>#DIV/0!</v>
      </c>
    </row>
    <row r="60" ht="21.75" customHeight="1" spans="1:7">
      <c r="A60" s="83"/>
      <c r="B60" s="80" t="s">
        <v>1358</v>
      </c>
      <c r="C60" s="84"/>
      <c r="D60" s="84"/>
      <c r="E60" s="85" t="e">
        <f t="shared" si="0"/>
        <v>#DIV/0!</v>
      </c>
      <c r="F60" s="84">
        <v>0</v>
      </c>
      <c r="G60" s="85" t="e">
        <f t="shared" si="3"/>
        <v>#DIV/0!</v>
      </c>
    </row>
    <row r="61" ht="21.75" customHeight="1" spans="1:7">
      <c r="A61" s="83">
        <v>21210</v>
      </c>
      <c r="B61" s="80" t="s">
        <v>1359</v>
      </c>
      <c r="C61" s="84"/>
      <c r="D61" s="84"/>
      <c r="E61" s="85" t="e">
        <f t="shared" si="0"/>
        <v>#DIV/0!</v>
      </c>
      <c r="F61" s="84">
        <v>0</v>
      </c>
      <c r="G61" s="85" t="e">
        <f t="shared" si="3"/>
        <v>#DIV/0!</v>
      </c>
    </row>
    <row r="62" ht="21.75" customHeight="1" spans="1:7">
      <c r="A62" s="83">
        <v>2121001</v>
      </c>
      <c r="B62" s="83" t="s">
        <v>1336</v>
      </c>
      <c r="C62" s="84"/>
      <c r="D62" s="84"/>
      <c r="E62" s="85" t="e">
        <f t="shared" si="0"/>
        <v>#DIV/0!</v>
      </c>
      <c r="F62" s="84">
        <v>0</v>
      </c>
      <c r="G62" s="85" t="e">
        <f t="shared" si="3"/>
        <v>#DIV/0!</v>
      </c>
    </row>
    <row r="63" ht="21.75" customHeight="1" spans="1:7">
      <c r="A63" s="83">
        <v>2121002</v>
      </c>
      <c r="B63" s="83" t="s">
        <v>1337</v>
      </c>
      <c r="C63" s="84"/>
      <c r="D63" s="84"/>
      <c r="E63" s="85" t="e">
        <f t="shared" si="0"/>
        <v>#DIV/0!</v>
      </c>
      <c r="F63" s="84">
        <v>0</v>
      </c>
      <c r="G63" s="85" t="e">
        <f t="shared" si="3"/>
        <v>#DIV/0!</v>
      </c>
    </row>
    <row r="64" ht="21.75" customHeight="1" spans="1:7">
      <c r="A64" s="83">
        <v>2121099</v>
      </c>
      <c r="B64" s="83" t="s">
        <v>1360</v>
      </c>
      <c r="C64" s="84"/>
      <c r="D64" s="84"/>
      <c r="E64" s="85" t="e">
        <f t="shared" si="0"/>
        <v>#DIV/0!</v>
      </c>
      <c r="F64" s="84">
        <v>0</v>
      </c>
      <c r="G64" s="85" t="e">
        <f t="shared" si="3"/>
        <v>#DIV/0!</v>
      </c>
    </row>
    <row r="65" ht="21.75" customHeight="1" spans="1:7">
      <c r="A65" s="83">
        <v>2320412</v>
      </c>
      <c r="B65" s="80" t="s">
        <v>1361</v>
      </c>
      <c r="C65" s="84"/>
      <c r="D65" s="84"/>
      <c r="E65" s="85" t="e">
        <f t="shared" si="0"/>
        <v>#DIV/0!</v>
      </c>
      <c r="F65" s="84">
        <v>0</v>
      </c>
      <c r="G65" s="85" t="e">
        <f t="shared" si="3"/>
        <v>#DIV/0!</v>
      </c>
    </row>
    <row r="66" ht="21.75" customHeight="1" spans="1:7">
      <c r="A66" s="83">
        <v>2330412</v>
      </c>
      <c r="B66" s="80" t="s">
        <v>1362</v>
      </c>
      <c r="C66" s="84"/>
      <c r="D66" s="86"/>
      <c r="E66" s="85" t="e">
        <f t="shared" si="0"/>
        <v>#DIV/0!</v>
      </c>
      <c r="F66" s="86">
        <v>0</v>
      </c>
      <c r="G66" s="85" t="e">
        <f t="shared" si="3"/>
        <v>#DIV/0!</v>
      </c>
    </row>
    <row r="67" ht="21.75" customHeight="1" spans="1:7">
      <c r="A67" s="83"/>
      <c r="B67" s="80" t="s">
        <v>1363</v>
      </c>
      <c r="C67" s="84"/>
      <c r="D67" s="84">
        <v>9</v>
      </c>
      <c r="E67" s="85" t="e">
        <f t="shared" si="0"/>
        <v>#DIV/0!</v>
      </c>
      <c r="F67" s="84">
        <v>12</v>
      </c>
      <c r="G67" s="85">
        <f t="shared" si="3"/>
        <v>-0.25</v>
      </c>
    </row>
    <row r="68" ht="21.75" customHeight="1" spans="1:7">
      <c r="A68" s="83">
        <v>21211</v>
      </c>
      <c r="B68" s="80" t="s">
        <v>1364</v>
      </c>
      <c r="C68" s="84"/>
      <c r="D68" s="84">
        <v>9</v>
      </c>
      <c r="E68" s="85" t="e">
        <f t="shared" si="0"/>
        <v>#DIV/0!</v>
      </c>
      <c r="F68" s="84">
        <v>12</v>
      </c>
      <c r="G68" s="85">
        <f t="shared" si="3"/>
        <v>-0.25</v>
      </c>
    </row>
    <row r="69" ht="21.75" customHeight="1" spans="1:7">
      <c r="A69" s="83">
        <v>2320413</v>
      </c>
      <c r="B69" s="80" t="s">
        <v>1365</v>
      </c>
      <c r="C69" s="84"/>
      <c r="D69" s="84">
        <v>0</v>
      </c>
      <c r="E69" s="85" t="e">
        <f t="shared" si="0"/>
        <v>#DIV/0!</v>
      </c>
      <c r="F69" s="84">
        <v>0</v>
      </c>
      <c r="G69" s="85" t="e">
        <f t="shared" si="3"/>
        <v>#DIV/0!</v>
      </c>
    </row>
    <row r="70" ht="21.75" customHeight="1" spans="1:7">
      <c r="A70" s="83">
        <v>2330413</v>
      </c>
      <c r="B70" s="80" t="s">
        <v>1366</v>
      </c>
      <c r="C70" s="84"/>
      <c r="D70" s="86">
        <v>0</v>
      </c>
      <c r="E70" s="85" t="e">
        <f t="shared" ref="E70:E133" si="4">D70/C70</f>
        <v>#DIV/0!</v>
      </c>
      <c r="F70" s="86">
        <v>0</v>
      </c>
      <c r="G70" s="85" t="e">
        <f t="shared" si="3"/>
        <v>#DIV/0!</v>
      </c>
    </row>
    <row r="71" ht="21.75" customHeight="1" spans="1:7">
      <c r="A71" s="83"/>
      <c r="B71" s="80" t="s">
        <v>1367</v>
      </c>
      <c r="C71" s="84">
        <v>150</v>
      </c>
      <c r="D71" s="84">
        <v>994</v>
      </c>
      <c r="E71" s="85">
        <f t="shared" si="4"/>
        <v>6.62666666666667</v>
      </c>
      <c r="F71" s="84">
        <v>1005</v>
      </c>
      <c r="G71" s="85">
        <f t="shared" si="3"/>
        <v>-0.0109452736318408</v>
      </c>
    </row>
    <row r="72" ht="21.75" customHeight="1" spans="1:7">
      <c r="A72" s="83">
        <v>21213</v>
      </c>
      <c r="B72" s="80" t="s">
        <v>1368</v>
      </c>
      <c r="C72" s="84">
        <v>150</v>
      </c>
      <c r="D72" s="87">
        <v>994</v>
      </c>
      <c r="E72" s="85">
        <f t="shared" si="4"/>
        <v>6.62666666666667</v>
      </c>
      <c r="F72" s="84">
        <v>1005</v>
      </c>
      <c r="G72" s="85">
        <f t="shared" si="3"/>
        <v>-0.0109452736318408</v>
      </c>
    </row>
    <row r="73" ht="21.75" customHeight="1" spans="1:7">
      <c r="A73" s="83">
        <v>2121301</v>
      </c>
      <c r="B73" s="83" t="s">
        <v>1351</v>
      </c>
      <c r="C73" s="84">
        <v>150</v>
      </c>
      <c r="D73" s="87">
        <v>994</v>
      </c>
      <c r="E73" s="85">
        <f t="shared" si="4"/>
        <v>6.62666666666667</v>
      </c>
      <c r="F73" s="84">
        <v>133</v>
      </c>
      <c r="G73" s="85">
        <f t="shared" si="3"/>
        <v>6.47368421052632</v>
      </c>
    </row>
    <row r="74" ht="21.75" customHeight="1" spans="1:7">
      <c r="A74" s="83">
        <v>2121302</v>
      </c>
      <c r="B74" s="83" t="s">
        <v>1352</v>
      </c>
      <c r="C74" s="84"/>
      <c r="D74" s="84">
        <v>0</v>
      </c>
      <c r="E74" s="85" t="e">
        <f t="shared" si="4"/>
        <v>#DIV/0!</v>
      </c>
      <c r="F74" s="84">
        <v>0</v>
      </c>
      <c r="G74" s="85" t="e">
        <f t="shared" si="3"/>
        <v>#DIV/0!</v>
      </c>
    </row>
    <row r="75" ht="21.75" customHeight="1" spans="1:7">
      <c r="A75" s="83">
        <v>2121303</v>
      </c>
      <c r="B75" s="83" t="s">
        <v>1353</v>
      </c>
      <c r="C75" s="84"/>
      <c r="D75" s="84">
        <v>0</v>
      </c>
      <c r="E75" s="85" t="e">
        <f t="shared" si="4"/>
        <v>#DIV/0!</v>
      </c>
      <c r="F75" s="84">
        <v>0</v>
      </c>
      <c r="G75" s="85" t="e">
        <f t="shared" si="3"/>
        <v>#DIV/0!</v>
      </c>
    </row>
    <row r="76" ht="21.75" customHeight="1" spans="1:7">
      <c r="A76" s="83">
        <v>2121304</v>
      </c>
      <c r="B76" s="83" t="s">
        <v>1354</v>
      </c>
      <c r="C76" s="84"/>
      <c r="D76" s="84">
        <v>0</v>
      </c>
      <c r="E76" s="85" t="e">
        <f t="shared" si="4"/>
        <v>#DIV/0!</v>
      </c>
      <c r="F76" s="84">
        <v>0</v>
      </c>
      <c r="G76" s="85" t="e">
        <f t="shared" si="3"/>
        <v>#DIV/0!</v>
      </c>
    </row>
    <row r="77" ht="21.75" customHeight="1" spans="1:7">
      <c r="A77" s="83">
        <v>2121399</v>
      </c>
      <c r="B77" s="83" t="s">
        <v>1369</v>
      </c>
      <c r="C77" s="84"/>
      <c r="D77" s="84"/>
      <c r="E77" s="85" t="e">
        <f t="shared" si="4"/>
        <v>#DIV/0!</v>
      </c>
      <c r="F77" s="84">
        <v>872</v>
      </c>
      <c r="G77" s="85">
        <f t="shared" si="3"/>
        <v>-1</v>
      </c>
    </row>
    <row r="78" ht="21.75" customHeight="1" spans="1:7">
      <c r="A78" s="83">
        <v>2320416</v>
      </c>
      <c r="B78" s="80" t="s">
        <v>1370</v>
      </c>
      <c r="C78" s="84"/>
      <c r="D78" s="84">
        <v>0</v>
      </c>
      <c r="E78" s="85" t="e">
        <f t="shared" si="4"/>
        <v>#DIV/0!</v>
      </c>
      <c r="F78" s="84">
        <v>0</v>
      </c>
      <c r="G78" s="85" t="e">
        <f t="shared" si="3"/>
        <v>#DIV/0!</v>
      </c>
    </row>
    <row r="79" ht="21.75" customHeight="1" spans="1:7">
      <c r="A79" s="83">
        <v>2330416</v>
      </c>
      <c r="B79" s="80" t="s">
        <v>1371</v>
      </c>
      <c r="C79" s="84"/>
      <c r="D79" s="86"/>
      <c r="E79" s="85" t="e">
        <f t="shared" si="4"/>
        <v>#DIV/0!</v>
      </c>
      <c r="F79" s="86">
        <v>0</v>
      </c>
      <c r="G79" s="85" t="e">
        <f t="shared" si="3"/>
        <v>#DIV/0!</v>
      </c>
    </row>
    <row r="80" ht="21.75" customHeight="1" spans="1:7">
      <c r="A80" s="83"/>
      <c r="B80" s="80" t="s">
        <v>1372</v>
      </c>
      <c r="C80" s="84">
        <v>170</v>
      </c>
      <c r="D80" s="89"/>
      <c r="E80" s="85">
        <f t="shared" si="4"/>
        <v>0</v>
      </c>
      <c r="F80" s="84">
        <v>14</v>
      </c>
      <c r="G80" s="85">
        <f t="shared" si="3"/>
        <v>-1</v>
      </c>
    </row>
    <row r="81" ht="21.75" customHeight="1" spans="1:7">
      <c r="A81" s="83">
        <v>21214</v>
      </c>
      <c r="B81" s="80" t="s">
        <v>1373</v>
      </c>
      <c r="C81" s="84">
        <v>170</v>
      </c>
      <c r="D81" s="88"/>
      <c r="E81" s="85">
        <f t="shared" si="4"/>
        <v>0</v>
      </c>
      <c r="F81" s="84">
        <v>14</v>
      </c>
      <c r="G81" s="85">
        <f t="shared" si="3"/>
        <v>-1</v>
      </c>
    </row>
    <row r="82" ht="21.75" customHeight="1" spans="1:7">
      <c r="A82" s="83">
        <v>2121401</v>
      </c>
      <c r="B82" s="83" t="s">
        <v>1374</v>
      </c>
      <c r="C82" s="84"/>
      <c r="D82" s="89"/>
      <c r="E82" s="85" t="e">
        <f t="shared" si="4"/>
        <v>#DIV/0!</v>
      </c>
      <c r="F82" s="84">
        <v>0</v>
      </c>
      <c r="G82" s="85" t="e">
        <f t="shared" si="3"/>
        <v>#DIV/0!</v>
      </c>
    </row>
    <row r="83" ht="21.75" customHeight="1" spans="1:7">
      <c r="A83" s="83">
        <v>2121402</v>
      </c>
      <c r="B83" s="83" t="s">
        <v>1375</v>
      </c>
      <c r="C83" s="84"/>
      <c r="D83" s="84">
        <v>0</v>
      </c>
      <c r="E83" s="85" t="e">
        <f t="shared" si="4"/>
        <v>#DIV/0!</v>
      </c>
      <c r="F83" s="84">
        <v>0</v>
      </c>
      <c r="G83" s="85" t="e">
        <f t="shared" si="3"/>
        <v>#DIV/0!</v>
      </c>
    </row>
    <row r="84" ht="21.75" customHeight="1" spans="1:7">
      <c r="A84" s="83">
        <v>2121499</v>
      </c>
      <c r="B84" s="83" t="s">
        <v>1376</v>
      </c>
      <c r="C84" s="84">
        <v>170</v>
      </c>
      <c r="D84" s="84"/>
      <c r="E84" s="85">
        <f t="shared" si="4"/>
        <v>0</v>
      </c>
      <c r="F84" s="84">
        <v>14</v>
      </c>
      <c r="G84" s="85">
        <f t="shared" si="3"/>
        <v>-1</v>
      </c>
    </row>
    <row r="85" ht="21.75" customHeight="1" spans="1:7">
      <c r="A85" s="83">
        <v>2320420</v>
      </c>
      <c r="B85" s="80" t="s">
        <v>1377</v>
      </c>
      <c r="C85" s="84"/>
      <c r="D85" s="84">
        <v>0</v>
      </c>
      <c r="E85" s="85" t="e">
        <f t="shared" si="4"/>
        <v>#DIV/0!</v>
      </c>
      <c r="F85" s="84">
        <v>0</v>
      </c>
      <c r="G85" s="85" t="e">
        <f t="shared" si="3"/>
        <v>#DIV/0!</v>
      </c>
    </row>
    <row r="86" ht="21.75" customHeight="1" spans="1:7">
      <c r="A86" s="83">
        <v>2330420</v>
      </c>
      <c r="B86" s="80" t="s">
        <v>1378</v>
      </c>
      <c r="C86" s="84"/>
      <c r="D86" s="86">
        <v>0</v>
      </c>
      <c r="E86" s="85" t="e">
        <f t="shared" si="4"/>
        <v>#DIV/0!</v>
      </c>
      <c r="F86" s="86">
        <v>0</v>
      </c>
      <c r="G86" s="85" t="e">
        <f t="shared" ref="G86:G117" si="5">(D86-F86)/F86</f>
        <v>#DIV/0!</v>
      </c>
    </row>
    <row r="87" ht="21.75" customHeight="1" spans="1:7">
      <c r="A87" s="83"/>
      <c r="B87" s="80" t="s">
        <v>1379</v>
      </c>
      <c r="C87" s="84"/>
      <c r="D87" s="84">
        <v>277</v>
      </c>
      <c r="E87" s="85" t="e">
        <f t="shared" si="4"/>
        <v>#DIV/0!</v>
      </c>
      <c r="F87" s="84">
        <v>306</v>
      </c>
      <c r="G87" s="85">
        <f t="shared" si="5"/>
        <v>-0.0947712418300654</v>
      </c>
    </row>
    <row r="88" ht="21.75" customHeight="1" spans="1:7">
      <c r="A88" s="83">
        <v>21366</v>
      </c>
      <c r="B88" s="80" t="s">
        <v>1380</v>
      </c>
      <c r="C88" s="84"/>
      <c r="D88" s="87">
        <v>277</v>
      </c>
      <c r="E88" s="85" t="e">
        <f t="shared" si="4"/>
        <v>#DIV/0!</v>
      </c>
      <c r="F88" s="84">
        <v>306</v>
      </c>
      <c r="G88" s="85">
        <f t="shared" si="5"/>
        <v>-0.0947712418300654</v>
      </c>
    </row>
    <row r="89" ht="21.75" customHeight="1" spans="1:7">
      <c r="A89" s="83">
        <v>2136601</v>
      </c>
      <c r="B89" s="83" t="s">
        <v>1320</v>
      </c>
      <c r="C89" s="84"/>
      <c r="D89" s="87">
        <v>261</v>
      </c>
      <c r="E89" s="85" t="e">
        <f t="shared" si="4"/>
        <v>#DIV/0!</v>
      </c>
      <c r="F89" s="84">
        <v>258</v>
      </c>
      <c r="G89" s="85">
        <f t="shared" si="5"/>
        <v>0.0116279069767442</v>
      </c>
    </row>
    <row r="90" ht="21.75" customHeight="1" spans="1:7">
      <c r="A90" s="83">
        <v>2136602</v>
      </c>
      <c r="B90" s="83" t="s">
        <v>1381</v>
      </c>
      <c r="C90" s="84"/>
      <c r="D90" s="87">
        <v>0</v>
      </c>
      <c r="E90" s="85" t="e">
        <f t="shared" si="4"/>
        <v>#DIV/0!</v>
      </c>
      <c r="F90" s="84">
        <v>0</v>
      </c>
      <c r="G90" s="85" t="e">
        <f t="shared" si="5"/>
        <v>#DIV/0!</v>
      </c>
    </row>
    <row r="91" ht="21.75" customHeight="1" spans="1:7">
      <c r="A91" s="83">
        <v>2136603</v>
      </c>
      <c r="B91" s="83" t="s">
        <v>1382</v>
      </c>
      <c r="C91" s="84"/>
      <c r="D91" s="87">
        <v>0</v>
      </c>
      <c r="E91" s="85" t="e">
        <f t="shared" si="4"/>
        <v>#DIV/0!</v>
      </c>
      <c r="F91" s="84">
        <v>0</v>
      </c>
      <c r="G91" s="85" t="e">
        <f t="shared" si="5"/>
        <v>#DIV/0!</v>
      </c>
    </row>
    <row r="92" ht="21.75" customHeight="1" spans="1:7">
      <c r="A92" s="83">
        <v>2136699</v>
      </c>
      <c r="B92" s="83" t="s">
        <v>1383</v>
      </c>
      <c r="C92" s="84"/>
      <c r="D92" s="87">
        <v>16</v>
      </c>
      <c r="E92" s="85" t="e">
        <f t="shared" si="4"/>
        <v>#DIV/0!</v>
      </c>
      <c r="F92" s="84">
        <v>48</v>
      </c>
      <c r="G92" s="85">
        <f t="shared" si="5"/>
        <v>-0.666666666666667</v>
      </c>
    </row>
    <row r="93" ht="21.75" customHeight="1" spans="1:7">
      <c r="A93" s="83">
        <v>2320414</v>
      </c>
      <c r="B93" s="80" t="s">
        <v>1384</v>
      </c>
      <c r="C93" s="84"/>
      <c r="D93" s="84"/>
      <c r="E93" s="85" t="e">
        <f t="shared" si="4"/>
        <v>#DIV/0!</v>
      </c>
      <c r="F93" s="84">
        <v>0</v>
      </c>
      <c r="G93" s="85" t="e">
        <f t="shared" si="5"/>
        <v>#DIV/0!</v>
      </c>
    </row>
    <row r="94" ht="21.75" customHeight="1" spans="1:7">
      <c r="A94" s="83">
        <v>2330414</v>
      </c>
      <c r="B94" s="80" t="s">
        <v>1385</v>
      </c>
      <c r="C94" s="84"/>
      <c r="D94" s="86">
        <v>0</v>
      </c>
      <c r="E94" s="85" t="e">
        <f t="shared" si="4"/>
        <v>#DIV/0!</v>
      </c>
      <c r="F94" s="86">
        <v>0</v>
      </c>
      <c r="G94" s="85" t="e">
        <f t="shared" si="5"/>
        <v>#DIV/0!</v>
      </c>
    </row>
    <row r="95" ht="21.75" customHeight="1" spans="1:7">
      <c r="A95" s="83">
        <v>21367</v>
      </c>
      <c r="B95" s="80" t="s">
        <v>1386</v>
      </c>
      <c r="C95" s="84"/>
      <c r="D95" s="84">
        <v>0</v>
      </c>
      <c r="E95" s="85" t="e">
        <f t="shared" si="4"/>
        <v>#DIV/0!</v>
      </c>
      <c r="F95" s="84">
        <v>0</v>
      </c>
      <c r="G95" s="85" t="e">
        <f t="shared" si="5"/>
        <v>#DIV/0!</v>
      </c>
    </row>
    <row r="96" ht="21.75" customHeight="1" spans="1:7">
      <c r="A96" s="83">
        <v>2136701</v>
      </c>
      <c r="B96" s="83" t="s">
        <v>1315</v>
      </c>
      <c r="C96" s="84"/>
      <c r="D96" s="84">
        <v>0</v>
      </c>
      <c r="E96" s="85" t="e">
        <f t="shared" si="4"/>
        <v>#DIV/0!</v>
      </c>
      <c r="F96" s="84">
        <v>0</v>
      </c>
      <c r="G96" s="85" t="e">
        <f t="shared" si="5"/>
        <v>#DIV/0!</v>
      </c>
    </row>
    <row r="97" ht="21.75" customHeight="1" spans="1:7">
      <c r="A97" s="83">
        <v>2136702</v>
      </c>
      <c r="B97" s="83" t="s">
        <v>1387</v>
      </c>
      <c r="C97" s="84"/>
      <c r="D97" s="84">
        <v>0</v>
      </c>
      <c r="E97" s="85" t="e">
        <f t="shared" si="4"/>
        <v>#DIV/0!</v>
      </c>
      <c r="F97" s="84">
        <v>0</v>
      </c>
      <c r="G97" s="85" t="e">
        <f t="shared" si="5"/>
        <v>#DIV/0!</v>
      </c>
    </row>
    <row r="98" ht="21.75" customHeight="1" spans="1:7">
      <c r="A98" s="83">
        <v>2136703</v>
      </c>
      <c r="B98" s="83" t="s">
        <v>1388</v>
      </c>
      <c r="C98" s="84"/>
      <c r="D98" s="84">
        <v>0</v>
      </c>
      <c r="E98" s="85" t="e">
        <f t="shared" si="4"/>
        <v>#DIV/0!</v>
      </c>
      <c r="F98" s="84">
        <v>0</v>
      </c>
      <c r="G98" s="85" t="e">
        <f t="shared" si="5"/>
        <v>#DIV/0!</v>
      </c>
    </row>
    <row r="99" ht="21.75" customHeight="1" spans="1:7">
      <c r="A99" s="83">
        <v>2136799</v>
      </c>
      <c r="B99" s="83" t="s">
        <v>1389</v>
      </c>
      <c r="C99" s="84"/>
      <c r="D99" s="84">
        <v>0</v>
      </c>
      <c r="E99" s="85" t="e">
        <f t="shared" si="4"/>
        <v>#DIV/0!</v>
      </c>
      <c r="F99" s="84">
        <v>0</v>
      </c>
      <c r="G99" s="85" t="e">
        <f t="shared" si="5"/>
        <v>#DIV/0!</v>
      </c>
    </row>
    <row r="100" ht="21.75" customHeight="1" spans="1:7">
      <c r="A100" s="83"/>
      <c r="B100" s="80" t="s">
        <v>1390</v>
      </c>
      <c r="C100" s="84"/>
      <c r="D100" s="84">
        <v>0</v>
      </c>
      <c r="E100" s="85" t="e">
        <f t="shared" si="4"/>
        <v>#DIV/0!</v>
      </c>
      <c r="F100" s="84">
        <v>0</v>
      </c>
      <c r="G100" s="85" t="e">
        <f t="shared" si="5"/>
        <v>#DIV/0!</v>
      </c>
    </row>
    <row r="101" ht="21.75" customHeight="1" spans="1:7">
      <c r="A101" s="83">
        <v>21369</v>
      </c>
      <c r="B101" s="80" t="s">
        <v>1391</v>
      </c>
      <c r="C101" s="84"/>
      <c r="D101" s="84">
        <v>0</v>
      </c>
      <c r="E101" s="85" t="e">
        <f t="shared" si="4"/>
        <v>#DIV/0!</v>
      </c>
      <c r="F101" s="84">
        <v>0</v>
      </c>
      <c r="G101" s="85" t="e">
        <f t="shared" si="5"/>
        <v>#DIV/0!</v>
      </c>
    </row>
    <row r="102" ht="21.75" customHeight="1" spans="1:7">
      <c r="A102" s="83">
        <v>2136901</v>
      </c>
      <c r="B102" s="83" t="s">
        <v>865</v>
      </c>
      <c r="C102" s="84"/>
      <c r="D102" s="84">
        <v>0</v>
      </c>
      <c r="E102" s="85" t="e">
        <f t="shared" si="4"/>
        <v>#DIV/0!</v>
      </c>
      <c r="F102" s="84">
        <v>0</v>
      </c>
      <c r="G102" s="85" t="e">
        <f t="shared" si="5"/>
        <v>#DIV/0!</v>
      </c>
    </row>
    <row r="103" ht="21.75" customHeight="1" spans="1:7">
      <c r="A103" s="83">
        <v>2136902</v>
      </c>
      <c r="B103" s="83" t="s">
        <v>1392</v>
      </c>
      <c r="C103" s="84"/>
      <c r="D103" s="84">
        <v>0</v>
      </c>
      <c r="E103" s="85" t="e">
        <f t="shared" si="4"/>
        <v>#DIV/0!</v>
      </c>
      <c r="F103" s="84">
        <v>0</v>
      </c>
      <c r="G103" s="85" t="e">
        <f t="shared" si="5"/>
        <v>#DIV/0!</v>
      </c>
    </row>
    <row r="104" ht="21.75" customHeight="1" spans="1:7">
      <c r="A104" s="83">
        <v>2136903</v>
      </c>
      <c r="B104" s="83" t="s">
        <v>1393</v>
      </c>
      <c r="C104" s="84"/>
      <c r="D104" s="84">
        <v>0</v>
      </c>
      <c r="E104" s="85" t="e">
        <f t="shared" si="4"/>
        <v>#DIV/0!</v>
      </c>
      <c r="F104" s="84">
        <v>0</v>
      </c>
      <c r="G104" s="85" t="e">
        <f t="shared" si="5"/>
        <v>#DIV/0!</v>
      </c>
    </row>
    <row r="105" ht="21.75" customHeight="1" spans="1:7">
      <c r="A105" s="83">
        <v>2136999</v>
      </c>
      <c r="B105" s="83" t="s">
        <v>1394</v>
      </c>
      <c r="C105" s="84"/>
      <c r="D105" s="84">
        <v>0</v>
      </c>
      <c r="E105" s="85" t="e">
        <f t="shared" si="4"/>
        <v>#DIV/0!</v>
      </c>
      <c r="F105" s="84">
        <v>0</v>
      </c>
      <c r="G105" s="85" t="e">
        <f t="shared" si="5"/>
        <v>#DIV/0!</v>
      </c>
    </row>
    <row r="106" ht="21.75" customHeight="1" spans="1:7">
      <c r="A106" s="83">
        <v>2320418</v>
      </c>
      <c r="B106" s="80" t="s">
        <v>1395</v>
      </c>
      <c r="C106" s="84"/>
      <c r="D106" s="84">
        <v>0</v>
      </c>
      <c r="E106" s="85" t="e">
        <f t="shared" si="4"/>
        <v>#DIV/0!</v>
      </c>
      <c r="F106" s="84">
        <v>0</v>
      </c>
      <c r="G106" s="85" t="e">
        <f t="shared" si="5"/>
        <v>#DIV/0!</v>
      </c>
    </row>
    <row r="107" ht="21.75" customHeight="1" spans="1:7">
      <c r="A107" s="83">
        <v>2330418</v>
      </c>
      <c r="B107" s="80" t="s">
        <v>1396</v>
      </c>
      <c r="C107" s="84"/>
      <c r="D107" s="86">
        <v>0</v>
      </c>
      <c r="E107" s="85" t="e">
        <f t="shared" si="4"/>
        <v>#DIV/0!</v>
      </c>
      <c r="F107" s="86">
        <v>0</v>
      </c>
      <c r="G107" s="85" t="e">
        <f t="shared" si="5"/>
        <v>#DIV/0!</v>
      </c>
    </row>
    <row r="108" ht="21.75" customHeight="1" spans="1:7">
      <c r="A108" s="83"/>
      <c r="B108" s="80" t="s">
        <v>1397</v>
      </c>
      <c r="C108" s="84"/>
      <c r="D108" s="84">
        <v>0</v>
      </c>
      <c r="E108" s="85" t="e">
        <f t="shared" si="4"/>
        <v>#DIV/0!</v>
      </c>
      <c r="F108" s="84">
        <v>0</v>
      </c>
      <c r="G108" s="85" t="e">
        <f t="shared" si="5"/>
        <v>#DIV/0!</v>
      </c>
    </row>
    <row r="109" ht="21.75" customHeight="1" spans="1:7">
      <c r="A109" s="83">
        <v>21460</v>
      </c>
      <c r="B109" s="80" t="s">
        <v>1398</v>
      </c>
      <c r="C109" s="84"/>
      <c r="D109" s="84">
        <v>0</v>
      </c>
      <c r="E109" s="85" t="e">
        <f t="shared" si="4"/>
        <v>#DIV/0!</v>
      </c>
      <c r="F109" s="84">
        <v>0</v>
      </c>
      <c r="G109" s="85" t="e">
        <f t="shared" si="5"/>
        <v>#DIV/0!</v>
      </c>
    </row>
    <row r="110" ht="21.75" customHeight="1" spans="1:7">
      <c r="A110" s="83">
        <v>2146001</v>
      </c>
      <c r="B110" s="83" t="s">
        <v>908</v>
      </c>
      <c r="C110" s="84"/>
      <c r="D110" s="84">
        <v>0</v>
      </c>
      <c r="E110" s="85" t="e">
        <f t="shared" si="4"/>
        <v>#DIV/0!</v>
      </c>
      <c r="F110" s="84">
        <v>0</v>
      </c>
      <c r="G110" s="85" t="e">
        <f t="shared" si="5"/>
        <v>#DIV/0!</v>
      </c>
    </row>
    <row r="111" ht="21.75" customHeight="1" spans="1:7">
      <c r="A111" s="83">
        <v>2146002</v>
      </c>
      <c r="B111" s="83" t="s">
        <v>909</v>
      </c>
      <c r="C111" s="84"/>
      <c r="D111" s="84">
        <v>0</v>
      </c>
      <c r="E111" s="85" t="e">
        <f t="shared" si="4"/>
        <v>#DIV/0!</v>
      </c>
      <c r="F111" s="84">
        <v>0</v>
      </c>
      <c r="G111" s="85" t="e">
        <f t="shared" si="5"/>
        <v>#DIV/0!</v>
      </c>
    </row>
    <row r="112" ht="21.75" customHeight="1" spans="1:7">
      <c r="A112" s="83">
        <v>2146003</v>
      </c>
      <c r="B112" s="83" t="s">
        <v>1399</v>
      </c>
      <c r="C112" s="84"/>
      <c r="D112" s="84">
        <v>0</v>
      </c>
      <c r="E112" s="85" t="e">
        <f t="shared" si="4"/>
        <v>#DIV/0!</v>
      </c>
      <c r="F112" s="84">
        <v>0</v>
      </c>
      <c r="G112" s="85" t="e">
        <f t="shared" si="5"/>
        <v>#DIV/0!</v>
      </c>
    </row>
    <row r="113" ht="21.75" customHeight="1" spans="1:7">
      <c r="A113" s="83">
        <v>2146099</v>
      </c>
      <c r="B113" s="83" t="s">
        <v>1400</v>
      </c>
      <c r="C113" s="84"/>
      <c r="D113" s="84">
        <v>0</v>
      </c>
      <c r="E113" s="85" t="e">
        <f t="shared" si="4"/>
        <v>#DIV/0!</v>
      </c>
      <c r="F113" s="84">
        <v>0</v>
      </c>
      <c r="G113" s="85" t="e">
        <f t="shared" si="5"/>
        <v>#DIV/0!</v>
      </c>
    </row>
    <row r="114" ht="21.75" customHeight="1" spans="1:7">
      <c r="A114" s="83">
        <v>2320401</v>
      </c>
      <c r="B114" s="80" t="s">
        <v>1401</v>
      </c>
      <c r="C114" s="84"/>
      <c r="D114" s="84">
        <v>0</v>
      </c>
      <c r="E114" s="85" t="e">
        <f t="shared" si="4"/>
        <v>#DIV/0!</v>
      </c>
      <c r="F114" s="84">
        <v>0</v>
      </c>
      <c r="G114" s="85" t="e">
        <f t="shared" si="5"/>
        <v>#DIV/0!</v>
      </c>
    </row>
    <row r="115" ht="21.75" customHeight="1" spans="1:7">
      <c r="A115" s="83">
        <v>2330401</v>
      </c>
      <c r="B115" s="80" t="s">
        <v>1402</v>
      </c>
      <c r="C115" s="84"/>
      <c r="D115" s="86">
        <v>0</v>
      </c>
      <c r="E115" s="85" t="e">
        <f t="shared" si="4"/>
        <v>#DIV/0!</v>
      </c>
      <c r="F115" s="86">
        <v>0</v>
      </c>
      <c r="G115" s="85" t="e">
        <f t="shared" si="5"/>
        <v>#DIV/0!</v>
      </c>
    </row>
    <row r="116" ht="21.75" customHeight="1" spans="1:7">
      <c r="A116" s="83"/>
      <c r="B116" s="80" t="s">
        <v>1403</v>
      </c>
      <c r="C116" s="84"/>
      <c r="D116" s="84">
        <v>0</v>
      </c>
      <c r="E116" s="85" t="e">
        <f t="shared" si="4"/>
        <v>#DIV/0!</v>
      </c>
      <c r="F116" s="84">
        <v>0</v>
      </c>
      <c r="G116" s="85" t="e">
        <f t="shared" si="5"/>
        <v>#DIV/0!</v>
      </c>
    </row>
    <row r="117" ht="21.75" customHeight="1" spans="1:7">
      <c r="A117" s="83">
        <v>21462</v>
      </c>
      <c r="B117" s="80" t="s">
        <v>1404</v>
      </c>
      <c r="C117" s="84"/>
      <c r="D117" s="84">
        <v>0</v>
      </c>
      <c r="E117" s="85" t="e">
        <f t="shared" si="4"/>
        <v>#DIV/0!</v>
      </c>
      <c r="F117" s="84">
        <v>0</v>
      </c>
      <c r="G117" s="85" t="e">
        <f t="shared" si="5"/>
        <v>#DIV/0!</v>
      </c>
    </row>
    <row r="118" ht="21.75" customHeight="1" spans="1:7">
      <c r="A118" s="83">
        <v>2146201</v>
      </c>
      <c r="B118" s="83" t="s">
        <v>1399</v>
      </c>
      <c r="C118" s="84"/>
      <c r="D118" s="84">
        <v>0</v>
      </c>
      <c r="E118" s="85" t="e">
        <f t="shared" si="4"/>
        <v>#DIV/0!</v>
      </c>
      <c r="F118" s="84">
        <v>0</v>
      </c>
      <c r="G118" s="85" t="e">
        <f t="shared" ref="G118:G149" si="6">(D118-F118)/F118</f>
        <v>#DIV/0!</v>
      </c>
    </row>
    <row r="119" ht="21.75" customHeight="1" spans="1:7">
      <c r="A119" s="83">
        <v>2146202</v>
      </c>
      <c r="B119" s="83" t="s">
        <v>1405</v>
      </c>
      <c r="C119" s="84"/>
      <c r="D119" s="84">
        <v>0</v>
      </c>
      <c r="E119" s="85" t="e">
        <f t="shared" si="4"/>
        <v>#DIV/0!</v>
      </c>
      <c r="F119" s="84">
        <v>0</v>
      </c>
      <c r="G119" s="85" t="e">
        <f t="shared" si="6"/>
        <v>#DIV/0!</v>
      </c>
    </row>
    <row r="120" ht="21.75" customHeight="1" spans="1:7">
      <c r="A120" s="83">
        <v>2146203</v>
      </c>
      <c r="B120" s="83" t="s">
        <v>1406</v>
      </c>
      <c r="C120" s="84"/>
      <c r="D120" s="84">
        <v>0</v>
      </c>
      <c r="E120" s="85" t="e">
        <f t="shared" si="4"/>
        <v>#DIV/0!</v>
      </c>
      <c r="F120" s="84">
        <v>0</v>
      </c>
      <c r="G120" s="85" t="e">
        <f t="shared" si="6"/>
        <v>#DIV/0!</v>
      </c>
    </row>
    <row r="121" ht="21.75" customHeight="1" spans="1:7">
      <c r="A121" s="83">
        <v>2146299</v>
      </c>
      <c r="B121" s="83" t="s">
        <v>1407</v>
      </c>
      <c r="C121" s="84"/>
      <c r="D121" s="84">
        <v>0</v>
      </c>
      <c r="E121" s="85" t="e">
        <f t="shared" si="4"/>
        <v>#DIV/0!</v>
      </c>
      <c r="F121" s="84">
        <v>0</v>
      </c>
      <c r="G121" s="85" t="e">
        <f t="shared" si="6"/>
        <v>#DIV/0!</v>
      </c>
    </row>
    <row r="122" ht="21.75" customHeight="1" spans="1:7">
      <c r="A122" s="83">
        <v>2320419</v>
      </c>
      <c r="B122" s="80" t="s">
        <v>1408</v>
      </c>
      <c r="C122" s="84"/>
      <c r="D122" s="84">
        <v>0</v>
      </c>
      <c r="E122" s="85" t="e">
        <f t="shared" si="4"/>
        <v>#DIV/0!</v>
      </c>
      <c r="F122" s="84">
        <v>0</v>
      </c>
      <c r="G122" s="85" t="e">
        <f t="shared" si="6"/>
        <v>#DIV/0!</v>
      </c>
    </row>
    <row r="123" ht="21.75" customHeight="1" spans="1:7">
      <c r="A123" s="83">
        <v>2330419</v>
      </c>
      <c r="B123" s="80" t="s">
        <v>1409</v>
      </c>
      <c r="C123" s="84"/>
      <c r="D123" s="86">
        <v>0</v>
      </c>
      <c r="E123" s="85" t="e">
        <f t="shared" si="4"/>
        <v>#DIV/0!</v>
      </c>
      <c r="F123" s="86">
        <v>0</v>
      </c>
      <c r="G123" s="85" t="e">
        <f t="shared" si="6"/>
        <v>#DIV/0!</v>
      </c>
    </row>
    <row r="124" ht="21.75" customHeight="1" spans="1:7">
      <c r="A124" s="83"/>
      <c r="B124" s="80" t="s">
        <v>1410</v>
      </c>
      <c r="C124" s="84"/>
      <c r="D124" s="84">
        <v>0</v>
      </c>
      <c r="E124" s="85" t="e">
        <f t="shared" si="4"/>
        <v>#DIV/0!</v>
      </c>
      <c r="F124" s="84">
        <v>0</v>
      </c>
      <c r="G124" s="85" t="e">
        <f t="shared" si="6"/>
        <v>#DIV/0!</v>
      </c>
    </row>
    <row r="125" ht="21.75" customHeight="1" spans="1:7">
      <c r="A125" s="83">
        <v>21463</v>
      </c>
      <c r="B125" s="80" t="s">
        <v>1411</v>
      </c>
      <c r="C125" s="84"/>
      <c r="D125" s="84">
        <v>0</v>
      </c>
      <c r="E125" s="85" t="e">
        <f t="shared" si="4"/>
        <v>#DIV/0!</v>
      </c>
      <c r="F125" s="84">
        <v>0</v>
      </c>
      <c r="G125" s="85" t="e">
        <f t="shared" si="6"/>
        <v>#DIV/0!</v>
      </c>
    </row>
    <row r="126" ht="21.75" customHeight="1" spans="1:7">
      <c r="A126" s="83">
        <v>2146301</v>
      </c>
      <c r="B126" s="83" t="s">
        <v>915</v>
      </c>
      <c r="C126" s="84"/>
      <c r="D126" s="84">
        <v>0</v>
      </c>
      <c r="E126" s="85" t="e">
        <f t="shared" si="4"/>
        <v>#DIV/0!</v>
      </c>
      <c r="F126" s="84">
        <v>0</v>
      </c>
      <c r="G126" s="85" t="e">
        <f t="shared" si="6"/>
        <v>#DIV/0!</v>
      </c>
    </row>
    <row r="127" ht="21.75" customHeight="1" spans="1:7">
      <c r="A127" s="83">
        <v>2146302</v>
      </c>
      <c r="B127" s="83" t="s">
        <v>1412</v>
      </c>
      <c r="C127" s="84"/>
      <c r="D127" s="84">
        <v>0</v>
      </c>
      <c r="E127" s="85" t="e">
        <f t="shared" si="4"/>
        <v>#DIV/0!</v>
      </c>
      <c r="F127" s="84">
        <v>0</v>
      </c>
      <c r="G127" s="85" t="e">
        <f t="shared" si="6"/>
        <v>#DIV/0!</v>
      </c>
    </row>
    <row r="128" ht="21.75" customHeight="1" spans="1:7">
      <c r="A128" s="83">
        <v>2146303</v>
      </c>
      <c r="B128" s="83" t="s">
        <v>1413</v>
      </c>
      <c r="C128" s="84"/>
      <c r="D128" s="84">
        <v>0</v>
      </c>
      <c r="E128" s="85" t="e">
        <f t="shared" si="4"/>
        <v>#DIV/0!</v>
      </c>
      <c r="F128" s="84">
        <v>0</v>
      </c>
      <c r="G128" s="85" t="e">
        <f t="shared" si="6"/>
        <v>#DIV/0!</v>
      </c>
    </row>
    <row r="129" ht="21.75" customHeight="1" spans="1:7">
      <c r="A129" s="83">
        <v>2146399</v>
      </c>
      <c r="B129" s="83" t="s">
        <v>1414</v>
      </c>
      <c r="C129" s="84"/>
      <c r="D129" s="84">
        <v>0</v>
      </c>
      <c r="E129" s="85" t="e">
        <f t="shared" si="4"/>
        <v>#DIV/0!</v>
      </c>
      <c r="F129" s="84">
        <v>0</v>
      </c>
      <c r="G129" s="85" t="e">
        <f t="shared" si="6"/>
        <v>#DIV/0!</v>
      </c>
    </row>
    <row r="130" ht="21.75" customHeight="1" spans="1:7">
      <c r="A130" s="83">
        <v>2320402</v>
      </c>
      <c r="B130" s="80" t="s">
        <v>1415</v>
      </c>
      <c r="C130" s="84"/>
      <c r="D130" s="84">
        <v>0</v>
      </c>
      <c r="E130" s="85" t="e">
        <f t="shared" si="4"/>
        <v>#DIV/0!</v>
      </c>
      <c r="F130" s="84">
        <v>0</v>
      </c>
      <c r="G130" s="85" t="e">
        <f t="shared" si="6"/>
        <v>#DIV/0!</v>
      </c>
    </row>
    <row r="131" ht="21.75" customHeight="1" spans="1:7">
      <c r="A131" s="83">
        <v>2330402</v>
      </c>
      <c r="B131" s="80" t="s">
        <v>1416</v>
      </c>
      <c r="C131" s="84"/>
      <c r="D131" s="86">
        <v>0</v>
      </c>
      <c r="E131" s="85" t="e">
        <f t="shared" si="4"/>
        <v>#DIV/0!</v>
      </c>
      <c r="F131" s="86">
        <v>0</v>
      </c>
      <c r="G131" s="85" t="e">
        <f t="shared" si="6"/>
        <v>#DIV/0!</v>
      </c>
    </row>
    <row r="132" ht="21.75" customHeight="1" spans="1:7">
      <c r="A132" s="83">
        <v>21464</v>
      </c>
      <c r="B132" s="80" t="s">
        <v>1417</v>
      </c>
      <c r="C132" s="84"/>
      <c r="D132" s="84">
        <v>0</v>
      </c>
      <c r="E132" s="85" t="e">
        <f t="shared" si="4"/>
        <v>#DIV/0!</v>
      </c>
      <c r="F132" s="84">
        <v>0</v>
      </c>
      <c r="G132" s="85" t="e">
        <f t="shared" si="6"/>
        <v>#DIV/0!</v>
      </c>
    </row>
    <row r="133" ht="21.75" customHeight="1" spans="1:7">
      <c r="A133" s="83">
        <v>2146401</v>
      </c>
      <c r="B133" s="83" t="s">
        <v>1418</v>
      </c>
      <c r="C133" s="84"/>
      <c r="D133" s="84">
        <v>0</v>
      </c>
      <c r="E133" s="85" t="e">
        <f t="shared" si="4"/>
        <v>#DIV/0!</v>
      </c>
      <c r="F133" s="84">
        <v>0</v>
      </c>
      <c r="G133" s="85" t="e">
        <f t="shared" si="6"/>
        <v>#DIV/0!</v>
      </c>
    </row>
    <row r="134" ht="21.75" customHeight="1" spans="1:7">
      <c r="A134" s="83">
        <v>2146402</v>
      </c>
      <c r="B134" s="83" t="s">
        <v>1419</v>
      </c>
      <c r="C134" s="84"/>
      <c r="D134" s="84">
        <v>0</v>
      </c>
      <c r="E134" s="85" t="e">
        <f t="shared" ref="E134:E197" si="7">D134/C134</f>
        <v>#DIV/0!</v>
      </c>
      <c r="F134" s="84">
        <v>0</v>
      </c>
      <c r="G134" s="85" t="e">
        <f t="shared" si="6"/>
        <v>#DIV/0!</v>
      </c>
    </row>
    <row r="135" ht="21.75" customHeight="1" spans="1:7">
      <c r="A135" s="83">
        <v>2146403</v>
      </c>
      <c r="B135" s="83" t="s">
        <v>1420</v>
      </c>
      <c r="C135" s="84"/>
      <c r="D135" s="84">
        <v>0</v>
      </c>
      <c r="E135" s="85" t="e">
        <f t="shared" si="7"/>
        <v>#DIV/0!</v>
      </c>
      <c r="F135" s="84">
        <v>0</v>
      </c>
      <c r="G135" s="85" t="e">
        <f t="shared" si="6"/>
        <v>#DIV/0!</v>
      </c>
    </row>
    <row r="136" ht="21.75" customHeight="1" spans="1:7">
      <c r="A136" s="83">
        <v>2146404</v>
      </c>
      <c r="B136" s="83" t="s">
        <v>1421</v>
      </c>
      <c r="C136" s="84"/>
      <c r="D136" s="84">
        <v>0</v>
      </c>
      <c r="E136" s="85" t="e">
        <f t="shared" si="7"/>
        <v>#DIV/0!</v>
      </c>
      <c r="F136" s="84">
        <v>0</v>
      </c>
      <c r="G136" s="85" t="e">
        <f t="shared" si="6"/>
        <v>#DIV/0!</v>
      </c>
    </row>
    <row r="137" ht="21.75" customHeight="1" spans="1:7">
      <c r="A137" s="83">
        <v>2146405</v>
      </c>
      <c r="B137" s="83" t="s">
        <v>1422</v>
      </c>
      <c r="C137" s="84"/>
      <c r="D137" s="84">
        <v>0</v>
      </c>
      <c r="E137" s="85" t="e">
        <f t="shared" si="7"/>
        <v>#DIV/0!</v>
      </c>
      <c r="F137" s="84">
        <v>0</v>
      </c>
      <c r="G137" s="85" t="e">
        <f t="shared" si="6"/>
        <v>#DIV/0!</v>
      </c>
    </row>
    <row r="138" ht="21.75" customHeight="1" spans="1:7">
      <c r="A138" s="83">
        <v>2146406</v>
      </c>
      <c r="B138" s="83" t="s">
        <v>1423</v>
      </c>
      <c r="C138" s="84"/>
      <c r="D138" s="84">
        <v>0</v>
      </c>
      <c r="E138" s="85" t="e">
        <f t="shared" si="7"/>
        <v>#DIV/0!</v>
      </c>
      <c r="F138" s="84">
        <v>0</v>
      </c>
      <c r="G138" s="85" t="e">
        <f t="shared" si="6"/>
        <v>#DIV/0!</v>
      </c>
    </row>
    <row r="139" ht="21.75" customHeight="1" spans="1:7">
      <c r="A139" s="83">
        <v>2146407</v>
      </c>
      <c r="B139" s="83" t="s">
        <v>1424</v>
      </c>
      <c r="C139" s="84"/>
      <c r="D139" s="84">
        <v>0</v>
      </c>
      <c r="E139" s="85" t="e">
        <f t="shared" si="7"/>
        <v>#DIV/0!</v>
      </c>
      <c r="F139" s="84">
        <v>0</v>
      </c>
      <c r="G139" s="85" t="e">
        <f t="shared" si="6"/>
        <v>#DIV/0!</v>
      </c>
    </row>
    <row r="140" ht="21.75" customHeight="1" spans="1:7">
      <c r="A140" s="83">
        <v>2146499</v>
      </c>
      <c r="B140" s="83" t="s">
        <v>1425</v>
      </c>
      <c r="C140" s="84"/>
      <c r="D140" s="84">
        <v>0</v>
      </c>
      <c r="E140" s="85" t="e">
        <f t="shared" si="7"/>
        <v>#DIV/0!</v>
      </c>
      <c r="F140" s="84">
        <v>0</v>
      </c>
      <c r="G140" s="85" t="e">
        <f t="shared" si="6"/>
        <v>#DIV/0!</v>
      </c>
    </row>
    <row r="141" ht="21.75" customHeight="1" spans="1:7">
      <c r="A141" s="83">
        <v>21468</v>
      </c>
      <c r="B141" s="80" t="s">
        <v>1426</v>
      </c>
      <c r="C141" s="84"/>
      <c r="D141" s="84">
        <v>0</v>
      </c>
      <c r="E141" s="85" t="e">
        <f t="shared" si="7"/>
        <v>#DIV/0!</v>
      </c>
      <c r="F141" s="84">
        <v>0</v>
      </c>
      <c r="G141" s="85" t="e">
        <f t="shared" si="6"/>
        <v>#DIV/0!</v>
      </c>
    </row>
    <row r="142" ht="21.75" customHeight="1" spans="1:7">
      <c r="A142" s="83">
        <v>2146801</v>
      </c>
      <c r="B142" s="83" t="s">
        <v>1427</v>
      </c>
      <c r="C142" s="84"/>
      <c r="D142" s="84">
        <v>0</v>
      </c>
      <c r="E142" s="85" t="e">
        <f t="shared" si="7"/>
        <v>#DIV/0!</v>
      </c>
      <c r="F142" s="84">
        <v>0</v>
      </c>
      <c r="G142" s="85" t="e">
        <f t="shared" si="6"/>
        <v>#DIV/0!</v>
      </c>
    </row>
    <row r="143" ht="21.75" customHeight="1" spans="1:7">
      <c r="A143" s="83">
        <v>2146802</v>
      </c>
      <c r="B143" s="83" t="s">
        <v>1428</v>
      </c>
      <c r="C143" s="84"/>
      <c r="D143" s="84">
        <v>0</v>
      </c>
      <c r="E143" s="85" t="e">
        <f t="shared" si="7"/>
        <v>#DIV/0!</v>
      </c>
      <c r="F143" s="84">
        <v>0</v>
      </c>
      <c r="G143" s="85" t="e">
        <f t="shared" si="6"/>
        <v>#DIV/0!</v>
      </c>
    </row>
    <row r="144" ht="21.75" customHeight="1" spans="1:7">
      <c r="A144" s="83">
        <v>2146803</v>
      </c>
      <c r="B144" s="83" t="s">
        <v>1429</v>
      </c>
      <c r="C144" s="84"/>
      <c r="D144" s="84">
        <v>0</v>
      </c>
      <c r="E144" s="85" t="e">
        <f t="shared" si="7"/>
        <v>#DIV/0!</v>
      </c>
      <c r="F144" s="84">
        <v>0</v>
      </c>
      <c r="G144" s="85" t="e">
        <f t="shared" si="6"/>
        <v>#DIV/0!</v>
      </c>
    </row>
    <row r="145" ht="21.75" customHeight="1" spans="1:7">
      <c r="A145" s="83">
        <v>2146804</v>
      </c>
      <c r="B145" s="83" t="s">
        <v>1430</v>
      </c>
      <c r="C145" s="84"/>
      <c r="D145" s="84">
        <v>0</v>
      </c>
      <c r="E145" s="85" t="e">
        <f t="shared" si="7"/>
        <v>#DIV/0!</v>
      </c>
      <c r="F145" s="84">
        <v>0</v>
      </c>
      <c r="G145" s="85" t="e">
        <f t="shared" si="6"/>
        <v>#DIV/0!</v>
      </c>
    </row>
    <row r="146" ht="21.75" customHeight="1" spans="1:7">
      <c r="A146" s="83">
        <v>2146805</v>
      </c>
      <c r="B146" s="83" t="s">
        <v>1431</v>
      </c>
      <c r="C146" s="84"/>
      <c r="D146" s="84">
        <v>0</v>
      </c>
      <c r="E146" s="85" t="e">
        <f t="shared" si="7"/>
        <v>#DIV/0!</v>
      </c>
      <c r="F146" s="84">
        <v>0</v>
      </c>
      <c r="G146" s="85" t="e">
        <f t="shared" si="6"/>
        <v>#DIV/0!</v>
      </c>
    </row>
    <row r="147" ht="21.75" customHeight="1" spans="1:7">
      <c r="A147" s="83">
        <v>2146899</v>
      </c>
      <c r="B147" s="83" t="s">
        <v>1432</v>
      </c>
      <c r="C147" s="84"/>
      <c r="D147" s="84">
        <v>0</v>
      </c>
      <c r="E147" s="85" t="e">
        <f t="shared" si="7"/>
        <v>#DIV/0!</v>
      </c>
      <c r="F147" s="84">
        <v>0</v>
      </c>
      <c r="G147" s="85" t="e">
        <f t="shared" si="6"/>
        <v>#DIV/0!</v>
      </c>
    </row>
    <row r="148" ht="21.75" customHeight="1" spans="1:7">
      <c r="A148" s="83">
        <v>21469</v>
      </c>
      <c r="B148" s="80" t="s">
        <v>1433</v>
      </c>
      <c r="C148" s="84"/>
      <c r="D148" s="84">
        <v>0</v>
      </c>
      <c r="E148" s="85" t="e">
        <f t="shared" si="7"/>
        <v>#DIV/0!</v>
      </c>
      <c r="F148" s="84">
        <v>0</v>
      </c>
      <c r="G148" s="85" t="e">
        <f t="shared" si="6"/>
        <v>#DIV/0!</v>
      </c>
    </row>
    <row r="149" ht="21.75" customHeight="1" spans="1:7">
      <c r="A149" s="83">
        <v>2146901</v>
      </c>
      <c r="B149" s="83" t="s">
        <v>1434</v>
      </c>
      <c r="C149" s="84"/>
      <c r="D149" s="84">
        <v>0</v>
      </c>
      <c r="E149" s="85" t="e">
        <f t="shared" si="7"/>
        <v>#DIV/0!</v>
      </c>
      <c r="F149" s="84">
        <v>0</v>
      </c>
      <c r="G149" s="85" t="e">
        <f t="shared" si="6"/>
        <v>#DIV/0!</v>
      </c>
    </row>
    <row r="150" ht="21.75" customHeight="1" spans="1:7">
      <c r="A150" s="83">
        <v>2146902</v>
      </c>
      <c r="B150" s="83" t="s">
        <v>1435</v>
      </c>
      <c r="C150" s="84"/>
      <c r="D150" s="84">
        <v>0</v>
      </c>
      <c r="E150" s="85" t="e">
        <f t="shared" si="7"/>
        <v>#DIV/0!</v>
      </c>
      <c r="F150" s="84">
        <v>0</v>
      </c>
      <c r="G150" s="85" t="e">
        <f t="shared" ref="G150:G182" si="8">(D150-F150)/F150</f>
        <v>#DIV/0!</v>
      </c>
    </row>
    <row r="151" ht="21.75" customHeight="1" spans="1:7">
      <c r="A151" s="83">
        <v>2146903</v>
      </c>
      <c r="B151" s="83" t="s">
        <v>1436</v>
      </c>
      <c r="C151" s="84"/>
      <c r="D151" s="84">
        <v>0</v>
      </c>
      <c r="E151" s="85" t="e">
        <f t="shared" si="7"/>
        <v>#DIV/0!</v>
      </c>
      <c r="F151" s="84">
        <v>0</v>
      </c>
      <c r="G151" s="85" t="e">
        <f t="shared" si="8"/>
        <v>#DIV/0!</v>
      </c>
    </row>
    <row r="152" ht="21.75" customHeight="1" spans="1:7">
      <c r="A152" s="83">
        <v>2146904</v>
      </c>
      <c r="B152" s="83" t="s">
        <v>1437</v>
      </c>
      <c r="C152" s="84"/>
      <c r="D152" s="84">
        <v>0</v>
      </c>
      <c r="E152" s="85" t="e">
        <f t="shared" si="7"/>
        <v>#DIV/0!</v>
      </c>
      <c r="F152" s="84">
        <v>0</v>
      </c>
      <c r="G152" s="85" t="e">
        <f t="shared" si="8"/>
        <v>#DIV/0!</v>
      </c>
    </row>
    <row r="153" ht="21.75" customHeight="1" spans="1:7">
      <c r="A153" s="83">
        <v>2146906</v>
      </c>
      <c r="B153" s="83" t="s">
        <v>1438</v>
      </c>
      <c r="C153" s="84"/>
      <c r="D153" s="84">
        <v>0</v>
      </c>
      <c r="E153" s="85" t="e">
        <f t="shared" si="7"/>
        <v>#DIV/0!</v>
      </c>
      <c r="F153" s="84">
        <v>0</v>
      </c>
      <c r="G153" s="85" t="e">
        <f t="shared" si="8"/>
        <v>#DIV/0!</v>
      </c>
    </row>
    <row r="154" ht="21.75" customHeight="1" spans="1:7">
      <c r="A154" s="83">
        <v>2146907</v>
      </c>
      <c r="B154" s="83" t="s">
        <v>1439</v>
      </c>
      <c r="C154" s="84"/>
      <c r="D154" s="84">
        <v>0</v>
      </c>
      <c r="E154" s="85" t="e">
        <f t="shared" si="7"/>
        <v>#DIV/0!</v>
      </c>
      <c r="F154" s="84">
        <v>0</v>
      </c>
      <c r="G154" s="85" t="e">
        <f t="shared" si="8"/>
        <v>#DIV/0!</v>
      </c>
    </row>
    <row r="155" ht="21.75" customHeight="1" spans="1:7">
      <c r="A155" s="83">
        <v>2146908</v>
      </c>
      <c r="B155" s="83" t="s">
        <v>1440</v>
      </c>
      <c r="C155" s="84"/>
      <c r="D155" s="84">
        <v>0</v>
      </c>
      <c r="E155" s="85" t="e">
        <f t="shared" si="7"/>
        <v>#DIV/0!</v>
      </c>
      <c r="F155" s="84">
        <v>0</v>
      </c>
      <c r="G155" s="85" t="e">
        <f t="shared" si="8"/>
        <v>#DIV/0!</v>
      </c>
    </row>
    <row r="156" ht="21.75" customHeight="1" spans="1:7">
      <c r="A156" s="83">
        <v>2146999</v>
      </c>
      <c r="B156" s="83" t="s">
        <v>1441</v>
      </c>
      <c r="C156" s="84"/>
      <c r="D156" s="84">
        <v>0</v>
      </c>
      <c r="E156" s="85" t="e">
        <f t="shared" si="7"/>
        <v>#DIV/0!</v>
      </c>
      <c r="F156" s="84">
        <v>0</v>
      </c>
      <c r="G156" s="85" t="e">
        <f t="shared" si="8"/>
        <v>#DIV/0!</v>
      </c>
    </row>
    <row r="157" ht="21.75" customHeight="1" spans="1:7">
      <c r="A157" s="83"/>
      <c r="B157" s="80" t="s">
        <v>1442</v>
      </c>
      <c r="C157" s="84"/>
      <c r="D157" s="84"/>
      <c r="E157" s="85" t="e">
        <f t="shared" si="7"/>
        <v>#DIV/0!</v>
      </c>
      <c r="F157" s="84">
        <v>52</v>
      </c>
      <c r="G157" s="85">
        <f t="shared" si="8"/>
        <v>-1</v>
      </c>
    </row>
    <row r="158" ht="21.75" customHeight="1" spans="1:7">
      <c r="A158" s="83">
        <v>21561</v>
      </c>
      <c r="B158" s="80" t="s">
        <v>1443</v>
      </c>
      <c r="C158" s="84"/>
      <c r="D158" s="84"/>
      <c r="E158" s="85" t="e">
        <f t="shared" si="7"/>
        <v>#DIV/0!</v>
      </c>
      <c r="F158" s="84">
        <v>52</v>
      </c>
      <c r="G158" s="85">
        <f t="shared" si="8"/>
        <v>-1</v>
      </c>
    </row>
    <row r="159" ht="21.75" customHeight="1" spans="1:7">
      <c r="A159" s="83">
        <v>2156101</v>
      </c>
      <c r="B159" s="83" t="s">
        <v>1444</v>
      </c>
      <c r="C159" s="84"/>
      <c r="D159" s="84"/>
      <c r="E159" s="85" t="e">
        <f t="shared" si="7"/>
        <v>#DIV/0!</v>
      </c>
      <c r="F159" s="84">
        <v>0</v>
      </c>
      <c r="G159" s="85" t="e">
        <f t="shared" si="8"/>
        <v>#DIV/0!</v>
      </c>
    </row>
    <row r="160" ht="21.75" customHeight="1" spans="1:7">
      <c r="A160" s="83">
        <v>2156102</v>
      </c>
      <c r="B160" s="83" t="s">
        <v>1445</v>
      </c>
      <c r="C160" s="84"/>
      <c r="D160" s="84"/>
      <c r="E160" s="85" t="e">
        <f t="shared" si="7"/>
        <v>#DIV/0!</v>
      </c>
      <c r="F160" s="84">
        <v>0</v>
      </c>
      <c r="G160" s="85" t="e">
        <f t="shared" si="8"/>
        <v>#DIV/0!</v>
      </c>
    </row>
    <row r="161" ht="21.75" customHeight="1" spans="1:7">
      <c r="A161" s="83">
        <v>2156103</v>
      </c>
      <c r="B161" s="83" t="s">
        <v>1446</v>
      </c>
      <c r="C161" s="84"/>
      <c r="D161" s="84"/>
      <c r="E161" s="85" t="e">
        <f t="shared" si="7"/>
        <v>#DIV/0!</v>
      </c>
      <c r="F161" s="84">
        <v>0</v>
      </c>
      <c r="G161" s="85" t="e">
        <f t="shared" si="8"/>
        <v>#DIV/0!</v>
      </c>
    </row>
    <row r="162" ht="21.75" customHeight="1" spans="1:7">
      <c r="A162" s="83">
        <v>2156104</v>
      </c>
      <c r="B162" s="83" t="s">
        <v>1447</v>
      </c>
      <c r="C162" s="84"/>
      <c r="D162" s="84"/>
      <c r="E162" s="85" t="e">
        <f t="shared" si="7"/>
        <v>#DIV/0!</v>
      </c>
      <c r="F162" s="84">
        <v>0</v>
      </c>
      <c r="G162" s="85" t="e">
        <f t="shared" si="8"/>
        <v>#DIV/0!</v>
      </c>
    </row>
    <row r="163" ht="21.75" customHeight="1" spans="1:7">
      <c r="A163" s="83">
        <v>2156199</v>
      </c>
      <c r="B163" s="83" t="s">
        <v>1448</v>
      </c>
      <c r="C163" s="84"/>
      <c r="D163" s="84"/>
      <c r="E163" s="85" t="e">
        <f t="shared" si="7"/>
        <v>#DIV/0!</v>
      </c>
      <c r="F163" s="84">
        <v>52</v>
      </c>
      <c r="G163" s="85">
        <f t="shared" si="8"/>
        <v>-1</v>
      </c>
    </row>
    <row r="164" ht="21.75" customHeight="1" spans="1:7">
      <c r="A164" s="83">
        <v>2320404</v>
      </c>
      <c r="B164" s="80" t="s">
        <v>1449</v>
      </c>
      <c r="C164" s="84"/>
      <c r="D164" s="84">
        <v>0</v>
      </c>
      <c r="E164" s="85" t="e">
        <f t="shared" si="7"/>
        <v>#DIV/0!</v>
      </c>
      <c r="F164" s="84">
        <v>0</v>
      </c>
      <c r="G164" s="85" t="e">
        <f t="shared" si="8"/>
        <v>#DIV/0!</v>
      </c>
    </row>
    <row r="165" ht="21.75" customHeight="1" spans="1:7">
      <c r="A165" s="83">
        <v>2330404</v>
      </c>
      <c r="B165" s="80" t="s">
        <v>1450</v>
      </c>
      <c r="C165" s="84"/>
      <c r="D165" s="86">
        <v>0</v>
      </c>
      <c r="E165" s="85" t="e">
        <f t="shared" si="7"/>
        <v>#DIV/0!</v>
      </c>
      <c r="F165" s="86">
        <v>0</v>
      </c>
      <c r="G165" s="85" t="e">
        <f t="shared" si="8"/>
        <v>#DIV/0!</v>
      </c>
    </row>
    <row r="166" ht="21.75" customHeight="1" spans="1:7">
      <c r="A166" s="83">
        <v>21562</v>
      </c>
      <c r="B166" s="80" t="s">
        <v>1451</v>
      </c>
      <c r="C166" s="84"/>
      <c r="D166" s="84">
        <v>0</v>
      </c>
      <c r="E166" s="85" t="e">
        <f t="shared" si="7"/>
        <v>#DIV/0!</v>
      </c>
      <c r="F166" s="84">
        <v>0</v>
      </c>
      <c r="G166" s="85" t="e">
        <f t="shared" si="8"/>
        <v>#DIV/0!</v>
      </c>
    </row>
    <row r="167" ht="21.75" customHeight="1" spans="1:7">
      <c r="A167" s="83">
        <v>2156201</v>
      </c>
      <c r="B167" s="83" t="s">
        <v>1452</v>
      </c>
      <c r="C167" s="84"/>
      <c r="D167" s="84">
        <v>0</v>
      </c>
      <c r="E167" s="85" t="e">
        <f t="shared" si="7"/>
        <v>#DIV/0!</v>
      </c>
      <c r="F167" s="84">
        <v>0</v>
      </c>
      <c r="G167" s="85" t="e">
        <f t="shared" si="8"/>
        <v>#DIV/0!</v>
      </c>
    </row>
    <row r="168" ht="21.75" customHeight="1" spans="1:7">
      <c r="A168" s="83">
        <v>2156202</v>
      </c>
      <c r="B168" s="83" t="s">
        <v>1453</v>
      </c>
      <c r="C168" s="84"/>
      <c r="D168" s="84">
        <v>0</v>
      </c>
      <c r="E168" s="85" t="e">
        <f t="shared" si="7"/>
        <v>#DIV/0!</v>
      </c>
      <c r="F168" s="84">
        <v>0</v>
      </c>
      <c r="G168" s="85" t="e">
        <f t="shared" si="8"/>
        <v>#DIV/0!</v>
      </c>
    </row>
    <row r="169" ht="21.75" customHeight="1" spans="1:7">
      <c r="A169" s="83">
        <v>2156299</v>
      </c>
      <c r="B169" s="83" t="s">
        <v>1454</v>
      </c>
      <c r="C169" s="84"/>
      <c r="D169" s="84">
        <v>0</v>
      </c>
      <c r="E169" s="85" t="e">
        <f t="shared" si="7"/>
        <v>#DIV/0!</v>
      </c>
      <c r="F169" s="84">
        <v>0</v>
      </c>
      <c r="G169" s="85" t="e">
        <f t="shared" si="8"/>
        <v>#DIV/0!</v>
      </c>
    </row>
    <row r="170" ht="21.75" customHeight="1" spans="1:7">
      <c r="A170" s="83">
        <v>21660</v>
      </c>
      <c r="B170" s="80" t="s">
        <v>1455</v>
      </c>
      <c r="C170" s="84"/>
      <c r="D170" s="84">
        <v>0</v>
      </c>
      <c r="E170" s="85" t="e">
        <f t="shared" si="7"/>
        <v>#DIV/0!</v>
      </c>
      <c r="F170" s="84">
        <v>0</v>
      </c>
      <c r="G170" s="85" t="e">
        <f t="shared" si="8"/>
        <v>#DIV/0!</v>
      </c>
    </row>
    <row r="171" ht="21.75" customHeight="1" spans="1:7">
      <c r="A171" s="83">
        <v>2166001</v>
      </c>
      <c r="B171" s="83" t="s">
        <v>1456</v>
      </c>
      <c r="C171" s="84"/>
      <c r="D171" s="84">
        <v>0</v>
      </c>
      <c r="E171" s="85" t="e">
        <f t="shared" si="7"/>
        <v>#DIV/0!</v>
      </c>
      <c r="F171" s="84">
        <v>0</v>
      </c>
      <c r="G171" s="85" t="e">
        <f t="shared" si="8"/>
        <v>#DIV/0!</v>
      </c>
    </row>
    <row r="172" ht="21.75" customHeight="1" spans="1:7">
      <c r="A172" s="83">
        <v>2166002</v>
      </c>
      <c r="B172" s="83" t="s">
        <v>1457</v>
      </c>
      <c r="C172" s="84"/>
      <c r="D172" s="84">
        <v>0</v>
      </c>
      <c r="E172" s="85" t="e">
        <f t="shared" si="7"/>
        <v>#DIV/0!</v>
      </c>
      <c r="F172" s="84">
        <v>0</v>
      </c>
      <c r="G172" s="85" t="e">
        <f t="shared" si="8"/>
        <v>#DIV/0!</v>
      </c>
    </row>
    <row r="173" ht="21.75" customHeight="1" spans="1:7">
      <c r="A173" s="83">
        <v>2166003</v>
      </c>
      <c r="B173" s="83" t="s">
        <v>1458</v>
      </c>
      <c r="C173" s="84"/>
      <c r="D173" s="84">
        <v>0</v>
      </c>
      <c r="E173" s="85" t="e">
        <f t="shared" si="7"/>
        <v>#DIV/0!</v>
      </c>
      <c r="F173" s="84">
        <v>0</v>
      </c>
      <c r="G173" s="85" t="e">
        <f t="shared" si="8"/>
        <v>#DIV/0!</v>
      </c>
    </row>
    <row r="174" ht="21.75" customHeight="1" spans="1:7">
      <c r="A174" s="83">
        <v>2166004</v>
      </c>
      <c r="B174" s="83" t="s">
        <v>1459</v>
      </c>
      <c r="C174" s="84"/>
      <c r="D174" s="84">
        <v>0</v>
      </c>
      <c r="E174" s="85" t="e">
        <f t="shared" si="7"/>
        <v>#DIV/0!</v>
      </c>
      <c r="F174" s="84">
        <v>0</v>
      </c>
      <c r="G174" s="85" t="e">
        <f t="shared" si="8"/>
        <v>#DIV/0!</v>
      </c>
    </row>
    <row r="175" ht="21.75" customHeight="1" spans="1:7">
      <c r="A175" s="83">
        <v>2166099</v>
      </c>
      <c r="B175" s="83" t="s">
        <v>1460</v>
      </c>
      <c r="C175" s="84"/>
      <c r="D175" s="84">
        <v>0</v>
      </c>
      <c r="E175" s="85" t="e">
        <f t="shared" si="7"/>
        <v>#DIV/0!</v>
      </c>
      <c r="F175" s="84">
        <v>0</v>
      </c>
      <c r="G175" s="85" t="e">
        <f t="shared" si="8"/>
        <v>#DIV/0!</v>
      </c>
    </row>
    <row r="176" ht="21.75" customHeight="1" spans="1:7">
      <c r="A176" s="83">
        <v>2170402</v>
      </c>
      <c r="B176" s="80" t="s">
        <v>1461</v>
      </c>
      <c r="C176" s="84"/>
      <c r="D176" s="84">
        <v>0</v>
      </c>
      <c r="E176" s="85" t="e">
        <f t="shared" si="7"/>
        <v>#DIV/0!</v>
      </c>
      <c r="F176" s="84">
        <v>0</v>
      </c>
      <c r="G176" s="85" t="e">
        <f t="shared" si="8"/>
        <v>#DIV/0!</v>
      </c>
    </row>
    <row r="177" ht="21.75" customHeight="1" spans="1:7">
      <c r="A177" s="83">
        <v>2170403</v>
      </c>
      <c r="B177" s="80" t="s">
        <v>1462</v>
      </c>
      <c r="C177" s="84"/>
      <c r="D177" s="84">
        <v>0</v>
      </c>
      <c r="E177" s="85" t="e">
        <f t="shared" si="7"/>
        <v>#DIV/0!</v>
      </c>
      <c r="F177" s="84">
        <v>0</v>
      </c>
      <c r="G177" s="85" t="e">
        <f t="shared" si="8"/>
        <v>#DIV/0!</v>
      </c>
    </row>
    <row r="178" ht="21.75" customHeight="1" spans="1:7">
      <c r="A178" s="83">
        <v>22908</v>
      </c>
      <c r="B178" s="80" t="s">
        <v>1463</v>
      </c>
      <c r="C178" s="84"/>
      <c r="D178" s="84"/>
      <c r="E178" s="85" t="e">
        <f t="shared" si="7"/>
        <v>#DIV/0!</v>
      </c>
      <c r="F178" s="84">
        <v>5</v>
      </c>
      <c r="G178" s="85">
        <f t="shared" si="8"/>
        <v>-1</v>
      </c>
    </row>
    <row r="179" ht="21.75" customHeight="1" spans="1:7">
      <c r="A179" s="83">
        <v>2290802</v>
      </c>
      <c r="B179" s="83" t="s">
        <v>1464</v>
      </c>
      <c r="C179" s="84"/>
      <c r="D179" s="84"/>
      <c r="E179" s="85" t="e">
        <f t="shared" si="7"/>
        <v>#DIV/0!</v>
      </c>
      <c r="F179" s="84">
        <v>0</v>
      </c>
      <c r="G179" s="85" t="e">
        <f t="shared" si="8"/>
        <v>#DIV/0!</v>
      </c>
    </row>
    <row r="180" ht="21.75" customHeight="1" spans="1:7">
      <c r="A180" s="83">
        <v>2290803</v>
      </c>
      <c r="B180" s="83" t="s">
        <v>1465</v>
      </c>
      <c r="C180" s="84"/>
      <c r="D180" s="84"/>
      <c r="E180" s="85" t="e">
        <f t="shared" si="7"/>
        <v>#DIV/0!</v>
      </c>
      <c r="F180" s="84">
        <v>0</v>
      </c>
      <c r="G180" s="85" t="e">
        <f t="shared" si="8"/>
        <v>#DIV/0!</v>
      </c>
    </row>
    <row r="181" ht="21.75" customHeight="1" spans="1:7">
      <c r="A181" s="83">
        <v>2290804</v>
      </c>
      <c r="B181" s="83" t="s">
        <v>1466</v>
      </c>
      <c r="C181" s="84"/>
      <c r="D181" s="84"/>
      <c r="E181" s="85" t="e">
        <f t="shared" si="7"/>
        <v>#DIV/0!</v>
      </c>
      <c r="F181" s="84">
        <v>0</v>
      </c>
      <c r="G181" s="85" t="e">
        <f t="shared" si="8"/>
        <v>#DIV/0!</v>
      </c>
    </row>
    <row r="182" ht="21.75" customHeight="1" spans="1:7">
      <c r="A182" s="83">
        <v>2290805</v>
      </c>
      <c r="B182" s="83" t="s">
        <v>1467</v>
      </c>
      <c r="C182" s="84"/>
      <c r="D182" s="84"/>
      <c r="E182" s="85" t="e">
        <f t="shared" si="7"/>
        <v>#DIV/0!</v>
      </c>
      <c r="F182" s="84">
        <v>0</v>
      </c>
      <c r="G182" s="85" t="e">
        <f t="shared" si="8"/>
        <v>#DIV/0!</v>
      </c>
    </row>
    <row r="183" ht="21.75" customHeight="1" spans="1:7">
      <c r="A183" s="83">
        <v>2290806</v>
      </c>
      <c r="B183" s="83" t="s">
        <v>1468</v>
      </c>
      <c r="C183" s="84"/>
      <c r="D183" s="84"/>
      <c r="E183" s="85" t="e">
        <f t="shared" si="7"/>
        <v>#DIV/0!</v>
      </c>
      <c r="F183" s="84">
        <v>0</v>
      </c>
      <c r="G183" s="85" t="e">
        <f t="shared" ref="G183:G216" si="9">(D183-F183)/F183</f>
        <v>#DIV/0!</v>
      </c>
    </row>
    <row r="184" ht="21.75" customHeight="1" spans="1:7">
      <c r="A184" s="83">
        <v>2290807</v>
      </c>
      <c r="B184" s="83" t="s">
        <v>1469</v>
      </c>
      <c r="C184" s="84"/>
      <c r="D184" s="84"/>
      <c r="E184" s="85" t="e">
        <f t="shared" si="7"/>
        <v>#DIV/0!</v>
      </c>
      <c r="F184" s="84">
        <v>0</v>
      </c>
      <c r="G184" s="85" t="e">
        <f t="shared" si="9"/>
        <v>#DIV/0!</v>
      </c>
    </row>
    <row r="185" ht="21.75" customHeight="1" spans="1:7">
      <c r="A185" s="83">
        <v>2290808</v>
      </c>
      <c r="B185" s="83" t="s">
        <v>1470</v>
      </c>
      <c r="C185" s="84"/>
      <c r="D185" s="84"/>
      <c r="E185" s="85" t="e">
        <f t="shared" si="7"/>
        <v>#DIV/0!</v>
      </c>
      <c r="F185" s="84">
        <v>5</v>
      </c>
      <c r="G185" s="85">
        <f t="shared" si="9"/>
        <v>-1</v>
      </c>
    </row>
    <row r="186" ht="21.75" customHeight="1" spans="1:7">
      <c r="A186" s="83">
        <v>2290899</v>
      </c>
      <c r="B186" s="83" t="s">
        <v>1471</v>
      </c>
      <c r="C186" s="84"/>
      <c r="D186" s="86">
        <v>0</v>
      </c>
      <c r="E186" s="85" t="e">
        <f t="shared" si="7"/>
        <v>#DIV/0!</v>
      </c>
      <c r="F186" s="86">
        <v>0</v>
      </c>
      <c r="G186" s="85" t="e">
        <f t="shared" si="9"/>
        <v>#DIV/0!</v>
      </c>
    </row>
    <row r="187" ht="21.75" customHeight="1" spans="1:7">
      <c r="A187" s="83"/>
      <c r="B187" s="80" t="s">
        <v>1472</v>
      </c>
      <c r="C187" s="84">
        <v>130</v>
      </c>
      <c r="D187" s="84">
        <v>1002</v>
      </c>
      <c r="E187" s="85">
        <f t="shared" si="7"/>
        <v>7.70769230769231</v>
      </c>
      <c r="F187" s="84">
        <v>348</v>
      </c>
      <c r="G187" s="85">
        <f t="shared" si="9"/>
        <v>1.87931034482759</v>
      </c>
    </row>
    <row r="188" ht="21.75" customHeight="1" spans="1:7">
      <c r="A188" s="83">
        <v>22960</v>
      </c>
      <c r="B188" s="80" t="s">
        <v>1473</v>
      </c>
      <c r="C188" s="84">
        <v>130</v>
      </c>
      <c r="D188" s="87">
        <v>1002</v>
      </c>
      <c r="E188" s="85">
        <f t="shared" si="7"/>
        <v>7.70769230769231</v>
      </c>
      <c r="F188" s="84">
        <v>348</v>
      </c>
      <c r="G188" s="85">
        <f t="shared" si="9"/>
        <v>1.87931034482759</v>
      </c>
    </row>
    <row r="189" ht="21.75" customHeight="1" spans="1:7">
      <c r="A189" s="83">
        <v>2296001</v>
      </c>
      <c r="B189" s="83" t="s">
        <v>1474</v>
      </c>
      <c r="C189" s="84"/>
      <c r="D189" s="87">
        <v>0</v>
      </c>
      <c r="E189" s="85" t="e">
        <f t="shared" si="7"/>
        <v>#DIV/0!</v>
      </c>
      <c r="F189" s="84">
        <v>0</v>
      </c>
      <c r="G189" s="85" t="e">
        <f t="shared" si="9"/>
        <v>#DIV/0!</v>
      </c>
    </row>
    <row r="190" ht="21.75" customHeight="1" spans="1:7">
      <c r="A190" s="83">
        <v>2296002</v>
      </c>
      <c r="B190" s="83" t="s">
        <v>1475</v>
      </c>
      <c r="C190" s="84">
        <v>130</v>
      </c>
      <c r="D190" s="87">
        <v>825</v>
      </c>
      <c r="E190" s="85">
        <f t="shared" si="7"/>
        <v>6.34615384615385</v>
      </c>
      <c r="F190" s="84">
        <v>166</v>
      </c>
      <c r="G190" s="85">
        <f t="shared" si="9"/>
        <v>3.96987951807229</v>
      </c>
    </row>
    <row r="191" ht="21.75" customHeight="1" spans="1:7">
      <c r="A191" s="83">
        <v>2296003</v>
      </c>
      <c r="B191" s="83" t="s">
        <v>1476</v>
      </c>
      <c r="C191" s="84"/>
      <c r="D191" s="87">
        <v>133</v>
      </c>
      <c r="E191" s="85" t="e">
        <f t="shared" si="7"/>
        <v>#DIV/0!</v>
      </c>
      <c r="F191" s="84">
        <v>58</v>
      </c>
      <c r="G191" s="85">
        <f t="shared" si="9"/>
        <v>1.29310344827586</v>
      </c>
    </row>
    <row r="192" ht="21.75" customHeight="1" spans="1:7">
      <c r="A192" s="83">
        <v>2296004</v>
      </c>
      <c r="B192" s="83" t="s">
        <v>1477</v>
      </c>
      <c r="C192" s="84"/>
      <c r="D192" s="87">
        <v>31</v>
      </c>
      <c r="E192" s="85" t="e">
        <f t="shared" si="7"/>
        <v>#DIV/0!</v>
      </c>
      <c r="F192" s="84">
        <v>116</v>
      </c>
      <c r="G192" s="85">
        <f t="shared" si="9"/>
        <v>-0.732758620689655</v>
      </c>
    </row>
    <row r="193" ht="21.75" customHeight="1" spans="1:7">
      <c r="A193" s="83">
        <v>2296005</v>
      </c>
      <c r="B193" s="83" t="s">
        <v>1478</v>
      </c>
      <c r="C193" s="84"/>
      <c r="D193" s="87">
        <v>0</v>
      </c>
      <c r="E193" s="85" t="e">
        <f t="shared" si="7"/>
        <v>#DIV/0!</v>
      </c>
      <c r="F193" s="84">
        <v>0</v>
      </c>
      <c r="G193" s="85" t="e">
        <f t="shared" si="9"/>
        <v>#DIV/0!</v>
      </c>
    </row>
    <row r="194" ht="21.75" customHeight="1" spans="1:7">
      <c r="A194" s="83">
        <v>2296006</v>
      </c>
      <c r="B194" s="83" t="s">
        <v>1479</v>
      </c>
      <c r="C194" s="84"/>
      <c r="D194" s="87">
        <v>10</v>
      </c>
      <c r="E194" s="85" t="e">
        <f t="shared" si="7"/>
        <v>#DIV/0!</v>
      </c>
      <c r="F194" s="84">
        <v>8</v>
      </c>
      <c r="G194" s="85">
        <f t="shared" si="9"/>
        <v>0.25</v>
      </c>
    </row>
    <row r="195" ht="21.75" customHeight="1" spans="1:7">
      <c r="A195" s="83">
        <v>2296010</v>
      </c>
      <c r="B195" s="83" t="s">
        <v>1480</v>
      </c>
      <c r="C195" s="84"/>
      <c r="D195" s="87">
        <v>0</v>
      </c>
      <c r="E195" s="85" t="e">
        <f t="shared" si="7"/>
        <v>#DIV/0!</v>
      </c>
      <c r="F195" s="84">
        <v>0</v>
      </c>
      <c r="G195" s="85" t="e">
        <f t="shared" si="9"/>
        <v>#DIV/0!</v>
      </c>
    </row>
    <row r="196" ht="21.75" customHeight="1" spans="1:7">
      <c r="A196" s="83">
        <v>2296011</v>
      </c>
      <c r="B196" s="83" t="s">
        <v>1481</v>
      </c>
      <c r="C196" s="84"/>
      <c r="D196" s="87">
        <v>0</v>
      </c>
      <c r="E196" s="85" t="e">
        <f t="shared" si="7"/>
        <v>#DIV/0!</v>
      </c>
      <c r="F196" s="84">
        <v>0</v>
      </c>
      <c r="G196" s="85" t="e">
        <f t="shared" si="9"/>
        <v>#DIV/0!</v>
      </c>
    </row>
    <row r="197" ht="21.75" customHeight="1" spans="1:7">
      <c r="A197" s="83">
        <v>2296012</v>
      </c>
      <c r="B197" s="83" t="s">
        <v>1482</v>
      </c>
      <c r="C197" s="84"/>
      <c r="D197" s="87">
        <v>0</v>
      </c>
      <c r="E197" s="85" t="e">
        <f t="shared" si="7"/>
        <v>#DIV/0!</v>
      </c>
      <c r="F197" s="84">
        <v>0</v>
      </c>
      <c r="G197" s="85" t="e">
        <f t="shared" si="9"/>
        <v>#DIV/0!</v>
      </c>
    </row>
    <row r="198" ht="21.75" customHeight="1" spans="1:7">
      <c r="A198" s="83">
        <v>2296013</v>
      </c>
      <c r="B198" s="83" t="s">
        <v>1483</v>
      </c>
      <c r="C198" s="84"/>
      <c r="D198" s="87">
        <v>3</v>
      </c>
      <c r="E198" s="85" t="e">
        <f t="shared" ref="E198:E216" si="10">D198/C198</f>
        <v>#DIV/0!</v>
      </c>
      <c r="F198" s="84">
        <v>0</v>
      </c>
      <c r="G198" s="85" t="e">
        <f t="shared" si="9"/>
        <v>#DIV/0!</v>
      </c>
    </row>
    <row r="199" ht="21.75" customHeight="1" spans="1:7">
      <c r="A199" s="83">
        <v>2296099</v>
      </c>
      <c r="B199" s="83" t="s">
        <v>1484</v>
      </c>
      <c r="C199" s="84"/>
      <c r="D199" s="87">
        <v>0</v>
      </c>
      <c r="E199" s="85" t="e">
        <f t="shared" si="10"/>
        <v>#DIV/0!</v>
      </c>
      <c r="F199" s="84">
        <v>0</v>
      </c>
      <c r="G199" s="85" t="e">
        <f t="shared" si="9"/>
        <v>#DIV/0!</v>
      </c>
    </row>
    <row r="200" ht="21.75" customHeight="1" spans="1:7">
      <c r="A200" s="83">
        <v>2320415</v>
      </c>
      <c r="B200" s="80" t="s">
        <v>1485</v>
      </c>
      <c r="C200" s="84"/>
      <c r="D200" s="84"/>
      <c r="E200" s="85" t="e">
        <f t="shared" si="10"/>
        <v>#DIV/0!</v>
      </c>
      <c r="F200" s="84">
        <v>0</v>
      </c>
      <c r="G200" s="85" t="e">
        <f t="shared" si="9"/>
        <v>#DIV/0!</v>
      </c>
    </row>
    <row r="201" ht="21.75" customHeight="1" spans="1:7">
      <c r="A201" s="83">
        <v>2330415</v>
      </c>
      <c r="B201" s="80" t="s">
        <v>1486</v>
      </c>
      <c r="C201" s="84"/>
      <c r="D201" s="86"/>
      <c r="E201" s="85" t="e">
        <f t="shared" si="10"/>
        <v>#DIV/0!</v>
      </c>
      <c r="F201" s="86">
        <v>0</v>
      </c>
      <c r="G201" s="85" t="e">
        <f t="shared" si="9"/>
        <v>#DIV/0!</v>
      </c>
    </row>
    <row r="202" ht="21.75" customHeight="1" spans="1:7">
      <c r="A202" s="83"/>
      <c r="B202" s="80" t="s">
        <v>1487</v>
      </c>
      <c r="C202" s="84"/>
      <c r="D202" s="84">
        <v>951</v>
      </c>
      <c r="E202" s="85" t="e">
        <f t="shared" si="10"/>
        <v>#DIV/0!</v>
      </c>
      <c r="F202" s="84">
        <v>15</v>
      </c>
      <c r="G202" s="85">
        <f t="shared" si="9"/>
        <v>62.4</v>
      </c>
    </row>
    <row r="203" ht="21.75" customHeight="1" spans="1:7">
      <c r="A203" s="83">
        <v>22904</v>
      </c>
      <c r="B203" s="80" t="s">
        <v>1488</v>
      </c>
      <c r="C203" s="84"/>
      <c r="D203" s="84">
        <v>14</v>
      </c>
      <c r="E203" s="85" t="e">
        <f t="shared" si="10"/>
        <v>#DIV/0!</v>
      </c>
      <c r="F203" s="84">
        <v>15</v>
      </c>
      <c r="G203" s="85">
        <f t="shared" si="9"/>
        <v>-0.0666666666666667</v>
      </c>
    </row>
    <row r="204" ht="21.75" customHeight="1" spans="1:7">
      <c r="A204" s="83">
        <v>2320499</v>
      </c>
      <c r="B204" s="80" t="s">
        <v>1489</v>
      </c>
      <c r="C204" s="84"/>
      <c r="D204" s="84">
        <v>937</v>
      </c>
      <c r="E204" s="85" t="e">
        <f t="shared" si="10"/>
        <v>#DIV/0!</v>
      </c>
      <c r="F204" s="84">
        <v>0</v>
      </c>
      <c r="G204" s="85" t="e">
        <f t="shared" si="9"/>
        <v>#DIV/0!</v>
      </c>
    </row>
    <row r="205" ht="21.75" customHeight="1" spans="1:7">
      <c r="A205" s="83">
        <v>2330499</v>
      </c>
      <c r="B205" s="80" t="s">
        <v>1490</v>
      </c>
      <c r="C205" s="84"/>
      <c r="D205" s="84">
        <v>0</v>
      </c>
      <c r="E205" s="85" t="e">
        <f t="shared" si="10"/>
        <v>#DIV/0!</v>
      </c>
      <c r="F205" s="84">
        <v>0</v>
      </c>
      <c r="G205" s="85" t="e">
        <f t="shared" si="9"/>
        <v>#DIV/0!</v>
      </c>
    </row>
    <row r="206" s="71" customFormat="1" ht="21.75" customHeight="1" spans="1:7">
      <c r="A206" s="90"/>
      <c r="B206" s="66" t="s">
        <v>1491</v>
      </c>
      <c r="C206" s="66">
        <v>9</v>
      </c>
      <c r="D206" s="91">
        <f>D207+D210+D211+D212+D213</f>
        <v>9513</v>
      </c>
      <c r="E206" s="82">
        <f t="shared" si="10"/>
        <v>1057</v>
      </c>
      <c r="F206" s="91">
        <f>F207+F210+F211+F212+F213</f>
        <v>27460</v>
      </c>
      <c r="G206" s="82">
        <f t="shared" si="9"/>
        <v>-0.653568827385288</v>
      </c>
    </row>
    <row r="207" ht="21.75" customHeight="1" spans="1:7">
      <c r="A207" s="92"/>
      <c r="B207" s="93" t="s">
        <v>1492</v>
      </c>
      <c r="C207" s="94"/>
      <c r="D207" s="95">
        <v>7</v>
      </c>
      <c r="E207" s="85" t="e">
        <f t="shared" si="10"/>
        <v>#DIV/0!</v>
      </c>
      <c r="F207" s="95">
        <v>13</v>
      </c>
      <c r="G207" s="85">
        <f t="shared" si="9"/>
        <v>-0.461538461538462</v>
      </c>
    </row>
    <row r="208" ht="21.75" customHeight="1" spans="1:7">
      <c r="A208" s="92"/>
      <c r="B208" s="93" t="s">
        <v>1493</v>
      </c>
      <c r="C208" s="94"/>
      <c r="D208" s="95">
        <v>0</v>
      </c>
      <c r="E208" s="85" t="e">
        <f t="shared" si="10"/>
        <v>#DIV/0!</v>
      </c>
      <c r="F208" s="95">
        <v>0</v>
      </c>
      <c r="G208" s="85" t="e">
        <f t="shared" si="9"/>
        <v>#DIV/0!</v>
      </c>
    </row>
    <row r="209" ht="21.75" customHeight="1" spans="1:7">
      <c r="A209" s="92"/>
      <c r="B209" s="93" t="s">
        <v>1494</v>
      </c>
      <c r="C209" s="94">
        <v>9</v>
      </c>
      <c r="D209" s="95">
        <v>7</v>
      </c>
      <c r="E209" s="85">
        <f t="shared" si="10"/>
        <v>0.777777777777778</v>
      </c>
      <c r="F209" s="95">
        <v>13</v>
      </c>
      <c r="G209" s="85">
        <f t="shared" si="9"/>
        <v>-0.461538461538462</v>
      </c>
    </row>
    <row r="210" ht="21.75" customHeight="1" spans="1:7">
      <c r="A210" s="92"/>
      <c r="B210" s="93" t="s">
        <v>1495</v>
      </c>
      <c r="C210" s="94"/>
      <c r="D210" s="95">
        <v>5600</v>
      </c>
      <c r="E210" s="85" t="e">
        <f t="shared" si="10"/>
        <v>#DIV/0!</v>
      </c>
      <c r="F210" s="95">
        <v>543</v>
      </c>
      <c r="G210" s="85">
        <f t="shared" si="9"/>
        <v>9.31307550644567</v>
      </c>
    </row>
    <row r="211" ht="21.75" customHeight="1" spans="1:7">
      <c r="A211" s="92"/>
      <c r="B211" s="93" t="s">
        <v>1496</v>
      </c>
      <c r="C211" s="94"/>
      <c r="D211" s="95">
        <v>3906</v>
      </c>
      <c r="E211" s="85" t="e">
        <f t="shared" si="10"/>
        <v>#DIV/0!</v>
      </c>
      <c r="F211" s="95">
        <v>6966</v>
      </c>
      <c r="G211" s="85">
        <f t="shared" si="9"/>
        <v>-0.439276485788114</v>
      </c>
    </row>
    <row r="212" ht="21.75" customHeight="1" spans="1:7">
      <c r="A212" s="92"/>
      <c r="B212" s="64" t="s">
        <v>1497</v>
      </c>
      <c r="C212" s="96"/>
      <c r="D212" s="95"/>
      <c r="E212" s="85" t="e">
        <f t="shared" si="10"/>
        <v>#DIV/0!</v>
      </c>
      <c r="F212" s="95">
        <v>19938</v>
      </c>
      <c r="G212" s="85">
        <f t="shared" si="9"/>
        <v>-1</v>
      </c>
    </row>
    <row r="213" ht="21.75" customHeight="1" spans="1:7">
      <c r="A213" s="92"/>
      <c r="B213" s="64" t="s">
        <v>1498</v>
      </c>
      <c r="C213" s="96"/>
      <c r="D213" s="95">
        <v>0</v>
      </c>
      <c r="E213" s="85" t="e">
        <f t="shared" si="10"/>
        <v>#DIV/0!</v>
      </c>
      <c r="F213" s="95">
        <v>0</v>
      </c>
      <c r="G213" s="85" t="e">
        <f t="shared" si="9"/>
        <v>#DIV/0!</v>
      </c>
    </row>
    <row r="214" ht="21.75" customHeight="1" spans="1:7">
      <c r="A214" s="92"/>
      <c r="B214" s="64"/>
      <c r="C214" s="96"/>
      <c r="D214" s="95"/>
      <c r="E214" s="85" t="e">
        <f t="shared" si="10"/>
        <v>#DIV/0!</v>
      </c>
      <c r="F214" s="95"/>
      <c r="G214" s="85" t="e">
        <f t="shared" si="9"/>
        <v>#DIV/0!</v>
      </c>
    </row>
    <row r="215" ht="21.75" customHeight="1" spans="1:7">
      <c r="A215" s="92"/>
      <c r="B215" s="64"/>
      <c r="C215" s="96"/>
      <c r="D215" s="95"/>
      <c r="E215" s="85" t="e">
        <f t="shared" si="10"/>
        <v>#DIV/0!</v>
      </c>
      <c r="F215" s="95"/>
      <c r="G215" s="85" t="e">
        <f t="shared" si="9"/>
        <v>#DIV/0!</v>
      </c>
    </row>
    <row r="216" s="71" customFormat="1" ht="21.75" customHeight="1" spans="1:7">
      <c r="A216" s="90"/>
      <c r="B216" s="66" t="s">
        <v>1499</v>
      </c>
      <c r="C216" s="66">
        <v>7917</v>
      </c>
      <c r="D216" s="91">
        <f>D5+D206</f>
        <v>37195</v>
      </c>
      <c r="E216" s="82">
        <f t="shared" si="10"/>
        <v>4.69811797398004</v>
      </c>
      <c r="F216" s="91">
        <v>43528</v>
      </c>
      <c r="G216" s="82">
        <f t="shared" si="9"/>
        <v>-0.145492556515346</v>
      </c>
    </row>
  </sheetData>
  <mergeCells count="1">
    <mergeCell ref="A2:G2"/>
  </mergeCells>
  <printOptions horizontalCentered="1"/>
  <pageMargins left="0.708661417322835" right="0.708661417322835" top="0.748031496062992" bottom="0.748031496062992" header="0.31496062992126" footer="0.31496062992126"/>
  <pageSetup paperSize="9" firstPageNumber="54" orientation="portrait" useFirstPageNumber="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6"/>
  <sheetViews>
    <sheetView showZeros="0" workbookViewId="0">
      <selection activeCell="A2" sqref="A2:G2"/>
    </sheetView>
  </sheetViews>
  <sheetFormatPr defaultColWidth="9" defaultRowHeight="13.5" outlineLevelCol="6"/>
  <cols>
    <col min="1" max="1" width="10.375" customWidth="1"/>
    <col min="2" max="2" width="50.25" style="72" customWidth="1"/>
    <col min="3" max="5" width="14.25" style="72" customWidth="1"/>
    <col min="6" max="6" width="14.25" style="72" hidden="1" customWidth="1"/>
    <col min="7" max="7" width="15.25" style="73" customWidth="1"/>
  </cols>
  <sheetData>
    <row r="1" ht="14.25" spans="1:6">
      <c r="A1" t="s">
        <v>1301</v>
      </c>
      <c r="B1" s="74"/>
      <c r="C1" s="74"/>
      <c r="D1" s="74"/>
      <c r="E1" s="74"/>
      <c r="F1" s="74"/>
    </row>
    <row r="2" ht="22.5" spans="1:7">
      <c r="A2" s="45" t="s">
        <v>1302</v>
      </c>
      <c r="B2" s="45"/>
      <c r="C2" s="45"/>
      <c r="D2" s="45"/>
      <c r="E2" s="45"/>
      <c r="F2" s="45"/>
      <c r="G2" s="45"/>
    </row>
    <row r="3" ht="20.25" spans="1:7">
      <c r="A3" s="47"/>
      <c r="G3" s="75" t="s">
        <v>53</v>
      </c>
    </row>
    <row r="4" ht="21.75" customHeight="1" spans="1:7">
      <c r="A4" s="76" t="s">
        <v>115</v>
      </c>
      <c r="B4" s="77" t="s">
        <v>1303</v>
      </c>
      <c r="C4" s="78" t="s">
        <v>55</v>
      </c>
      <c r="D4" s="78" t="s">
        <v>56</v>
      </c>
      <c r="E4" s="11" t="s">
        <v>57</v>
      </c>
      <c r="F4" s="79">
        <v>2017</v>
      </c>
      <c r="G4" s="11" t="s">
        <v>58</v>
      </c>
    </row>
    <row r="5" s="71" customFormat="1" ht="21.75" customHeight="1" spans="1:7">
      <c r="A5" s="80"/>
      <c r="B5" s="81" t="s">
        <v>1304</v>
      </c>
      <c r="C5" s="81">
        <v>7908</v>
      </c>
      <c r="D5" s="81">
        <f>D6+D14+D18+D25+D35+D51+D60+D67+D71+D80+D87+D100+D108+D116+D124+D157+D166+D170+D176+D177+D178+D187+D202</f>
        <v>27682</v>
      </c>
      <c r="E5" s="82">
        <f t="shared" ref="E5:E68" si="0">D5/C5</f>
        <v>3.50050581689428</v>
      </c>
      <c r="F5" s="81">
        <v>16068</v>
      </c>
      <c r="G5" s="82">
        <f t="shared" ref="G5:G68" si="1">(D5-F5)/F5</f>
        <v>0.722803086880757</v>
      </c>
    </row>
    <row r="6" ht="21.75" customHeight="1" spans="1:7">
      <c r="A6" s="83"/>
      <c r="B6" s="80" t="s">
        <v>1305</v>
      </c>
      <c r="C6" s="84"/>
      <c r="D6" s="84">
        <v>1</v>
      </c>
      <c r="E6" s="85" t="e">
        <f t="shared" si="0"/>
        <v>#DIV/0!</v>
      </c>
      <c r="F6" s="84">
        <v>0</v>
      </c>
      <c r="G6" s="85" t="e">
        <f t="shared" si="1"/>
        <v>#DIV/0!</v>
      </c>
    </row>
    <row r="7" ht="21.75" customHeight="1" spans="1:7">
      <c r="A7" s="83">
        <v>20707</v>
      </c>
      <c r="B7" s="80" t="s">
        <v>1306</v>
      </c>
      <c r="C7" s="84"/>
      <c r="D7" s="84">
        <v>1</v>
      </c>
      <c r="E7" s="85" t="e">
        <f t="shared" si="0"/>
        <v>#DIV/0!</v>
      </c>
      <c r="F7" s="84">
        <v>0</v>
      </c>
      <c r="G7" s="85" t="e">
        <f t="shared" si="1"/>
        <v>#DIV/0!</v>
      </c>
    </row>
    <row r="8" ht="21.75" customHeight="1" spans="1:7">
      <c r="A8" s="83">
        <v>2070701</v>
      </c>
      <c r="B8" s="83" t="s">
        <v>1307</v>
      </c>
      <c r="C8" s="84"/>
      <c r="D8" s="84">
        <v>0</v>
      </c>
      <c r="E8" s="85" t="e">
        <f t="shared" si="0"/>
        <v>#DIV/0!</v>
      </c>
      <c r="F8" s="84">
        <v>0</v>
      </c>
      <c r="G8" s="85" t="e">
        <f t="shared" si="1"/>
        <v>#DIV/0!</v>
      </c>
    </row>
    <row r="9" ht="21.75" customHeight="1" spans="1:7">
      <c r="A9" s="83">
        <v>2070702</v>
      </c>
      <c r="B9" s="83" t="s">
        <v>1308</v>
      </c>
      <c r="C9" s="84"/>
      <c r="D9" s="84">
        <v>0</v>
      </c>
      <c r="E9" s="85" t="e">
        <f t="shared" si="0"/>
        <v>#DIV/0!</v>
      </c>
      <c r="F9" s="84">
        <v>0</v>
      </c>
      <c r="G9" s="85" t="e">
        <f t="shared" si="1"/>
        <v>#DIV/0!</v>
      </c>
    </row>
    <row r="10" ht="21.75" customHeight="1" spans="1:7">
      <c r="A10" s="83">
        <v>2070703</v>
      </c>
      <c r="B10" s="83" t="s">
        <v>1309</v>
      </c>
      <c r="C10" s="84"/>
      <c r="D10" s="84">
        <v>0</v>
      </c>
      <c r="E10" s="85" t="e">
        <f t="shared" si="0"/>
        <v>#DIV/0!</v>
      </c>
      <c r="F10" s="84">
        <v>0</v>
      </c>
      <c r="G10" s="85" t="e">
        <f t="shared" si="1"/>
        <v>#DIV/0!</v>
      </c>
    </row>
    <row r="11" ht="21.75" customHeight="1" spans="1:7">
      <c r="A11" s="83">
        <v>2070799</v>
      </c>
      <c r="B11" s="83" t="s">
        <v>1310</v>
      </c>
      <c r="C11" s="84"/>
      <c r="D11" s="84">
        <v>1</v>
      </c>
      <c r="E11" s="85" t="e">
        <f t="shared" si="0"/>
        <v>#DIV/0!</v>
      </c>
      <c r="F11" s="84">
        <v>0</v>
      </c>
      <c r="G11" s="85" t="e">
        <f t="shared" si="1"/>
        <v>#DIV/0!</v>
      </c>
    </row>
    <row r="12" ht="21.75" customHeight="1" spans="1:7">
      <c r="A12" s="83">
        <v>2320405</v>
      </c>
      <c r="B12" s="80" t="s">
        <v>1311</v>
      </c>
      <c r="C12" s="84"/>
      <c r="D12" s="84">
        <v>0</v>
      </c>
      <c r="E12" s="85" t="e">
        <f t="shared" si="0"/>
        <v>#DIV/0!</v>
      </c>
      <c r="F12" s="84">
        <v>0</v>
      </c>
      <c r="G12" s="85" t="e">
        <f t="shared" si="1"/>
        <v>#DIV/0!</v>
      </c>
    </row>
    <row r="13" ht="21.75" customHeight="1" spans="1:7">
      <c r="A13" s="83">
        <v>2330405</v>
      </c>
      <c r="B13" s="80" t="s">
        <v>1312</v>
      </c>
      <c r="C13" s="84"/>
      <c r="D13" s="86">
        <v>0</v>
      </c>
      <c r="E13" s="85" t="e">
        <f t="shared" si="0"/>
        <v>#DIV/0!</v>
      </c>
      <c r="F13" s="84">
        <v>0</v>
      </c>
      <c r="G13" s="85" t="e">
        <f t="shared" si="1"/>
        <v>#DIV/0!</v>
      </c>
    </row>
    <row r="14" ht="21.75" customHeight="1" spans="1:7">
      <c r="A14" s="83">
        <v>20822</v>
      </c>
      <c r="B14" s="80" t="s">
        <v>1313</v>
      </c>
      <c r="C14" s="84">
        <v>5810</v>
      </c>
      <c r="D14" s="87">
        <v>5023</v>
      </c>
      <c r="E14" s="85">
        <f t="shared" si="0"/>
        <v>0.864543889845095</v>
      </c>
      <c r="F14" s="84">
        <v>4711</v>
      </c>
      <c r="G14" s="85">
        <f t="shared" si="1"/>
        <v>0.066227977074931</v>
      </c>
    </row>
    <row r="15" ht="21.75" customHeight="1" spans="1:7">
      <c r="A15" s="83">
        <v>2082201</v>
      </c>
      <c r="B15" s="83" t="s">
        <v>1314</v>
      </c>
      <c r="C15" s="84">
        <v>2136</v>
      </c>
      <c r="D15" s="87">
        <v>1732</v>
      </c>
      <c r="E15" s="85">
        <f t="shared" si="0"/>
        <v>0.810861423220974</v>
      </c>
      <c r="F15" s="84">
        <v>1744</v>
      </c>
      <c r="G15" s="85">
        <f t="shared" si="1"/>
        <v>-0.00688073394495413</v>
      </c>
    </row>
    <row r="16" ht="21.75" customHeight="1" spans="1:7">
      <c r="A16" s="83">
        <v>2082202</v>
      </c>
      <c r="B16" s="83" t="s">
        <v>1315</v>
      </c>
      <c r="C16" s="84">
        <v>989</v>
      </c>
      <c r="D16" s="87">
        <v>786</v>
      </c>
      <c r="E16" s="85">
        <f t="shared" si="0"/>
        <v>0.79474216380182</v>
      </c>
      <c r="F16" s="84">
        <v>2642</v>
      </c>
      <c r="G16" s="85">
        <f t="shared" si="1"/>
        <v>-0.702498107494323</v>
      </c>
    </row>
    <row r="17" ht="21.75" customHeight="1" spans="1:7">
      <c r="A17" s="83">
        <v>2082299</v>
      </c>
      <c r="B17" s="83" t="s">
        <v>1316</v>
      </c>
      <c r="C17" s="84">
        <v>2685</v>
      </c>
      <c r="D17" s="87">
        <v>2505</v>
      </c>
      <c r="E17" s="85">
        <f t="shared" si="0"/>
        <v>0.932960893854749</v>
      </c>
      <c r="F17" s="84">
        <v>325</v>
      </c>
      <c r="G17" s="85">
        <f t="shared" si="1"/>
        <v>6.70769230769231</v>
      </c>
    </row>
    <row r="18" ht="21.75" customHeight="1" spans="1:7">
      <c r="A18" s="83"/>
      <c r="B18" s="80" t="s">
        <v>1317</v>
      </c>
      <c r="C18" s="84"/>
      <c r="D18" s="87">
        <v>7</v>
      </c>
      <c r="E18" s="85" t="e">
        <f t="shared" si="0"/>
        <v>#DIV/0!</v>
      </c>
      <c r="F18" s="84">
        <v>1854</v>
      </c>
      <c r="G18" s="85">
        <f t="shared" si="1"/>
        <v>-0.996224379719525</v>
      </c>
    </row>
    <row r="19" ht="21.75" customHeight="1" spans="1:7">
      <c r="A19" s="83">
        <v>20823</v>
      </c>
      <c r="B19" s="80" t="s">
        <v>1318</v>
      </c>
      <c r="C19" s="84"/>
      <c r="D19" s="87">
        <v>7</v>
      </c>
      <c r="E19" s="85" t="e">
        <f t="shared" si="0"/>
        <v>#DIV/0!</v>
      </c>
      <c r="F19" s="84">
        <v>1854</v>
      </c>
      <c r="G19" s="85">
        <f t="shared" si="1"/>
        <v>-0.996224379719525</v>
      </c>
    </row>
    <row r="20" ht="21.75" customHeight="1" spans="1:7">
      <c r="A20" s="83">
        <v>2082301</v>
      </c>
      <c r="B20" s="83" t="s">
        <v>1319</v>
      </c>
      <c r="C20" s="84"/>
      <c r="D20" s="87">
        <v>0</v>
      </c>
      <c r="E20" s="85" t="e">
        <f t="shared" si="0"/>
        <v>#DIV/0!</v>
      </c>
      <c r="F20" s="84">
        <v>0</v>
      </c>
      <c r="G20" s="85" t="e">
        <f t="shared" si="1"/>
        <v>#DIV/0!</v>
      </c>
    </row>
    <row r="21" ht="21.75" customHeight="1" spans="1:7">
      <c r="A21" s="83">
        <v>2082302</v>
      </c>
      <c r="B21" s="83" t="s">
        <v>1320</v>
      </c>
      <c r="C21" s="84"/>
      <c r="D21" s="87">
        <v>7</v>
      </c>
      <c r="E21" s="85" t="e">
        <f t="shared" si="0"/>
        <v>#DIV/0!</v>
      </c>
      <c r="F21" s="84">
        <v>10</v>
      </c>
      <c r="G21" s="85">
        <f t="shared" si="1"/>
        <v>-0.3</v>
      </c>
    </row>
    <row r="22" ht="21.75" customHeight="1" spans="1:7">
      <c r="A22" s="83">
        <v>2082399</v>
      </c>
      <c r="B22" s="83" t="s">
        <v>1321</v>
      </c>
      <c r="C22" s="84"/>
      <c r="D22" s="84"/>
      <c r="E22" s="85" t="e">
        <f t="shared" si="0"/>
        <v>#DIV/0!</v>
      </c>
      <c r="F22" s="84">
        <v>1844</v>
      </c>
      <c r="G22" s="85">
        <f t="shared" si="1"/>
        <v>-1</v>
      </c>
    </row>
    <row r="23" ht="21.75" customHeight="1" spans="1:7">
      <c r="A23" s="83">
        <v>2320417</v>
      </c>
      <c r="B23" s="80" t="s">
        <v>1322</v>
      </c>
      <c r="C23" s="84"/>
      <c r="D23" s="84">
        <v>0</v>
      </c>
      <c r="E23" s="85" t="e">
        <f t="shared" si="0"/>
        <v>#DIV/0!</v>
      </c>
      <c r="F23" s="84">
        <v>0</v>
      </c>
      <c r="G23" s="85" t="e">
        <f t="shared" si="1"/>
        <v>#DIV/0!</v>
      </c>
    </row>
    <row r="24" ht="21.75" customHeight="1" spans="1:7">
      <c r="A24" s="83">
        <v>2330417</v>
      </c>
      <c r="B24" s="80" t="s">
        <v>1323</v>
      </c>
      <c r="C24" s="84"/>
      <c r="D24" s="86">
        <v>0</v>
      </c>
      <c r="E24" s="85" t="e">
        <f t="shared" si="0"/>
        <v>#DIV/0!</v>
      </c>
      <c r="F24" s="86">
        <v>0</v>
      </c>
      <c r="G24" s="85" t="e">
        <f t="shared" si="1"/>
        <v>#DIV/0!</v>
      </c>
    </row>
    <row r="25" ht="21.75" customHeight="1" spans="1:7">
      <c r="A25" s="83">
        <v>21160</v>
      </c>
      <c r="B25" s="80" t="s">
        <v>1324</v>
      </c>
      <c r="C25" s="84"/>
      <c r="D25" s="84">
        <v>0</v>
      </c>
      <c r="E25" s="85" t="e">
        <f t="shared" si="0"/>
        <v>#DIV/0!</v>
      </c>
      <c r="F25" s="84">
        <v>0</v>
      </c>
      <c r="G25" s="85" t="e">
        <f t="shared" si="1"/>
        <v>#DIV/0!</v>
      </c>
    </row>
    <row r="26" ht="21.75" customHeight="1" spans="1:7">
      <c r="A26" s="83">
        <v>2116001</v>
      </c>
      <c r="B26" s="83" t="s">
        <v>1325</v>
      </c>
      <c r="C26" s="84"/>
      <c r="D26" s="84">
        <v>0</v>
      </c>
      <c r="E26" s="85" t="e">
        <f t="shared" si="0"/>
        <v>#DIV/0!</v>
      </c>
      <c r="F26" s="84">
        <v>0</v>
      </c>
      <c r="G26" s="85" t="e">
        <f t="shared" si="1"/>
        <v>#DIV/0!</v>
      </c>
    </row>
    <row r="27" ht="21.75" customHeight="1" spans="1:7">
      <c r="A27" s="83">
        <v>2116002</v>
      </c>
      <c r="B27" s="83" t="s">
        <v>1326</v>
      </c>
      <c r="C27" s="84"/>
      <c r="D27" s="84">
        <v>0</v>
      </c>
      <c r="E27" s="85" t="e">
        <f t="shared" si="0"/>
        <v>#DIV/0!</v>
      </c>
      <c r="F27" s="84">
        <v>0</v>
      </c>
      <c r="G27" s="85" t="e">
        <f t="shared" si="1"/>
        <v>#DIV/0!</v>
      </c>
    </row>
    <row r="28" ht="21.75" customHeight="1" spans="1:7">
      <c r="A28" s="83">
        <v>2116003</v>
      </c>
      <c r="B28" s="83" t="s">
        <v>1327</v>
      </c>
      <c r="C28" s="84"/>
      <c r="D28" s="84">
        <v>0</v>
      </c>
      <c r="E28" s="85" t="e">
        <f t="shared" si="0"/>
        <v>#DIV/0!</v>
      </c>
      <c r="F28" s="84">
        <v>0</v>
      </c>
      <c r="G28" s="85" t="e">
        <f t="shared" si="1"/>
        <v>#DIV/0!</v>
      </c>
    </row>
    <row r="29" ht="21.75" customHeight="1" spans="1:7">
      <c r="A29" s="83">
        <v>2116099</v>
      </c>
      <c r="B29" s="83" t="s">
        <v>1328</v>
      </c>
      <c r="C29" s="84"/>
      <c r="D29" s="84">
        <v>0</v>
      </c>
      <c r="E29" s="85" t="e">
        <f t="shared" si="0"/>
        <v>#DIV/0!</v>
      </c>
      <c r="F29" s="84">
        <v>0</v>
      </c>
      <c r="G29" s="85" t="e">
        <f t="shared" si="1"/>
        <v>#DIV/0!</v>
      </c>
    </row>
    <row r="30" ht="21.75" customHeight="1" spans="1:7">
      <c r="A30" s="83">
        <v>21161</v>
      </c>
      <c r="B30" s="80" t="s">
        <v>1329</v>
      </c>
      <c r="C30" s="84"/>
      <c r="D30" s="84">
        <v>0</v>
      </c>
      <c r="E30" s="85" t="e">
        <f t="shared" si="0"/>
        <v>#DIV/0!</v>
      </c>
      <c r="F30" s="84">
        <v>0</v>
      </c>
      <c r="G30" s="85" t="e">
        <f t="shared" si="1"/>
        <v>#DIV/0!</v>
      </c>
    </row>
    <row r="31" ht="21.75" customHeight="1" spans="1:7">
      <c r="A31" s="83">
        <v>2116101</v>
      </c>
      <c r="B31" s="83" t="s">
        <v>1330</v>
      </c>
      <c r="C31" s="84"/>
      <c r="D31" s="84">
        <v>0</v>
      </c>
      <c r="E31" s="85" t="e">
        <f t="shared" si="0"/>
        <v>#DIV/0!</v>
      </c>
      <c r="F31" s="84">
        <v>0</v>
      </c>
      <c r="G31" s="85" t="e">
        <f t="shared" si="1"/>
        <v>#DIV/0!</v>
      </c>
    </row>
    <row r="32" ht="21.75" customHeight="1" spans="1:7">
      <c r="A32" s="83">
        <v>2116102</v>
      </c>
      <c r="B32" s="83" t="s">
        <v>1331</v>
      </c>
      <c r="C32" s="84"/>
      <c r="D32" s="84">
        <v>0</v>
      </c>
      <c r="E32" s="85" t="e">
        <f t="shared" si="0"/>
        <v>#DIV/0!</v>
      </c>
      <c r="F32" s="84">
        <v>0</v>
      </c>
      <c r="G32" s="85" t="e">
        <f t="shared" si="1"/>
        <v>#DIV/0!</v>
      </c>
    </row>
    <row r="33" ht="21.75" customHeight="1" spans="1:7">
      <c r="A33" s="83">
        <v>2116103</v>
      </c>
      <c r="B33" s="83" t="s">
        <v>1332</v>
      </c>
      <c r="C33" s="84"/>
      <c r="D33" s="84">
        <v>0</v>
      </c>
      <c r="E33" s="85" t="e">
        <f t="shared" si="0"/>
        <v>#DIV/0!</v>
      </c>
      <c r="F33" s="84">
        <v>0</v>
      </c>
      <c r="G33" s="85" t="e">
        <f t="shared" si="1"/>
        <v>#DIV/0!</v>
      </c>
    </row>
    <row r="34" ht="21.75" customHeight="1" spans="1:7">
      <c r="A34" s="83">
        <v>2116104</v>
      </c>
      <c r="B34" s="83" t="s">
        <v>1333</v>
      </c>
      <c r="C34" s="84"/>
      <c r="D34" s="84">
        <v>0</v>
      </c>
      <c r="E34" s="85" t="e">
        <f t="shared" si="0"/>
        <v>#DIV/0!</v>
      </c>
      <c r="F34" s="84">
        <v>0</v>
      </c>
      <c r="G34" s="85" t="e">
        <f t="shared" si="1"/>
        <v>#DIV/0!</v>
      </c>
    </row>
    <row r="35" ht="21.75" customHeight="1" spans="1:7">
      <c r="A35" s="83"/>
      <c r="B35" s="80" t="s">
        <v>1334</v>
      </c>
      <c r="C35" s="84">
        <v>1968</v>
      </c>
      <c r="D35" s="87">
        <v>19418</v>
      </c>
      <c r="E35" s="85">
        <f t="shared" si="0"/>
        <v>9.86686991869919</v>
      </c>
      <c r="F35" s="84">
        <v>7638</v>
      </c>
      <c r="G35" s="85">
        <f t="shared" si="1"/>
        <v>1.54228855721393</v>
      </c>
    </row>
    <row r="36" ht="21.75" customHeight="1" spans="1:7">
      <c r="A36" s="83">
        <v>21208</v>
      </c>
      <c r="B36" s="80" t="s">
        <v>1335</v>
      </c>
      <c r="C36" s="84">
        <v>1968</v>
      </c>
      <c r="D36" s="87">
        <v>19418</v>
      </c>
      <c r="E36" s="85">
        <f t="shared" si="0"/>
        <v>9.86686991869919</v>
      </c>
      <c r="F36" s="84">
        <v>7569</v>
      </c>
      <c r="G36" s="85">
        <f t="shared" si="1"/>
        <v>1.56546439423966</v>
      </c>
    </row>
    <row r="37" ht="21.75" customHeight="1" spans="1:7">
      <c r="A37" s="83">
        <v>2120801</v>
      </c>
      <c r="B37" s="83" t="s">
        <v>1336</v>
      </c>
      <c r="C37" s="84">
        <v>1968</v>
      </c>
      <c r="D37" s="87">
        <v>19163</v>
      </c>
      <c r="E37" s="85">
        <f t="shared" si="0"/>
        <v>9.73729674796748</v>
      </c>
      <c r="F37" s="84">
        <v>7467</v>
      </c>
      <c r="G37" s="85">
        <f t="shared" si="1"/>
        <v>1.56635864470336</v>
      </c>
    </row>
    <row r="38" ht="21.75" customHeight="1" spans="1:7">
      <c r="A38" s="83">
        <v>2120802</v>
      </c>
      <c r="B38" s="83" t="s">
        <v>1337</v>
      </c>
      <c r="C38" s="84"/>
      <c r="D38" s="88"/>
      <c r="E38" s="85" t="e">
        <f t="shared" si="0"/>
        <v>#DIV/0!</v>
      </c>
      <c r="F38" s="84">
        <v>37</v>
      </c>
      <c r="G38" s="85">
        <f t="shared" si="1"/>
        <v>-1</v>
      </c>
    </row>
    <row r="39" ht="21.75" customHeight="1" spans="1:7">
      <c r="A39" s="83">
        <v>2120803</v>
      </c>
      <c r="B39" s="83" t="s">
        <v>1338</v>
      </c>
      <c r="C39" s="84"/>
      <c r="D39" s="84">
        <v>0</v>
      </c>
      <c r="E39" s="85" t="e">
        <f t="shared" si="0"/>
        <v>#DIV/0!</v>
      </c>
      <c r="F39" s="84">
        <v>0</v>
      </c>
      <c r="G39" s="85" t="e">
        <f t="shared" si="1"/>
        <v>#DIV/0!</v>
      </c>
    </row>
    <row r="40" ht="21.75" customHeight="1" spans="1:7">
      <c r="A40" s="83">
        <v>2120804</v>
      </c>
      <c r="B40" s="83" t="s">
        <v>1339</v>
      </c>
      <c r="C40" s="84"/>
      <c r="D40" s="84">
        <v>0</v>
      </c>
      <c r="E40" s="85" t="e">
        <f t="shared" si="0"/>
        <v>#DIV/0!</v>
      </c>
      <c r="F40" s="84">
        <v>0</v>
      </c>
      <c r="G40" s="85" t="e">
        <f t="shared" si="1"/>
        <v>#DIV/0!</v>
      </c>
    </row>
    <row r="41" ht="21.75" customHeight="1" spans="1:7">
      <c r="A41" s="83">
        <v>2120805</v>
      </c>
      <c r="B41" s="83" t="s">
        <v>1340</v>
      </c>
      <c r="C41" s="84"/>
      <c r="D41" s="84">
        <v>0</v>
      </c>
      <c r="E41" s="85" t="e">
        <f t="shared" si="0"/>
        <v>#DIV/0!</v>
      </c>
      <c r="F41" s="84">
        <v>0</v>
      </c>
      <c r="G41" s="85" t="e">
        <f t="shared" si="1"/>
        <v>#DIV/0!</v>
      </c>
    </row>
    <row r="42" ht="21.75" customHeight="1" spans="1:7">
      <c r="A42" s="83">
        <v>2120806</v>
      </c>
      <c r="B42" s="83" t="s">
        <v>1341</v>
      </c>
      <c r="C42" s="84"/>
      <c r="D42" s="84">
        <v>0</v>
      </c>
      <c r="E42" s="85" t="e">
        <f t="shared" si="0"/>
        <v>#DIV/0!</v>
      </c>
      <c r="F42" s="84">
        <v>0</v>
      </c>
      <c r="G42" s="85" t="e">
        <f t="shared" si="1"/>
        <v>#DIV/0!</v>
      </c>
    </row>
    <row r="43" ht="21.75" customHeight="1" spans="1:7">
      <c r="A43" s="83">
        <v>2120807</v>
      </c>
      <c r="B43" s="83" t="s">
        <v>1342</v>
      </c>
      <c r="C43" s="84"/>
      <c r="D43" s="84">
        <v>0</v>
      </c>
      <c r="E43" s="85" t="e">
        <f t="shared" si="0"/>
        <v>#DIV/0!</v>
      </c>
      <c r="F43" s="84">
        <v>0</v>
      </c>
      <c r="G43" s="85" t="e">
        <f t="shared" si="1"/>
        <v>#DIV/0!</v>
      </c>
    </row>
    <row r="44" ht="21.75" customHeight="1" spans="1:7">
      <c r="A44" s="83">
        <v>2120809</v>
      </c>
      <c r="B44" s="83" t="s">
        <v>1343</v>
      </c>
      <c r="C44" s="84"/>
      <c r="D44" s="84">
        <v>0</v>
      </c>
      <c r="E44" s="85" t="e">
        <f t="shared" si="0"/>
        <v>#DIV/0!</v>
      </c>
      <c r="F44" s="84">
        <v>0</v>
      </c>
      <c r="G44" s="85" t="e">
        <f t="shared" si="1"/>
        <v>#DIV/0!</v>
      </c>
    </row>
    <row r="45" ht="21.75" customHeight="1" spans="1:7">
      <c r="A45" s="83">
        <v>2120810</v>
      </c>
      <c r="B45" s="83" t="s">
        <v>1344</v>
      </c>
      <c r="C45" s="84"/>
      <c r="D45" s="84">
        <v>255</v>
      </c>
      <c r="E45" s="85" t="e">
        <f t="shared" si="0"/>
        <v>#DIV/0!</v>
      </c>
      <c r="F45" s="84">
        <v>0</v>
      </c>
      <c r="G45" s="85" t="e">
        <f t="shared" si="1"/>
        <v>#DIV/0!</v>
      </c>
    </row>
    <row r="46" ht="21.75" customHeight="1" spans="1:7">
      <c r="A46" s="83">
        <v>2120811</v>
      </c>
      <c r="B46" s="83" t="s">
        <v>1345</v>
      </c>
      <c r="C46" s="84"/>
      <c r="D46" s="84">
        <v>0</v>
      </c>
      <c r="E46" s="85" t="e">
        <f t="shared" si="0"/>
        <v>#DIV/0!</v>
      </c>
      <c r="F46" s="84">
        <v>0</v>
      </c>
      <c r="G46" s="85" t="e">
        <f t="shared" si="1"/>
        <v>#DIV/0!</v>
      </c>
    </row>
    <row r="47" ht="21.75" customHeight="1" spans="1:7">
      <c r="A47" s="83">
        <v>2120813</v>
      </c>
      <c r="B47" s="83" t="s">
        <v>1118</v>
      </c>
      <c r="C47" s="84"/>
      <c r="D47" s="84">
        <v>0</v>
      </c>
      <c r="E47" s="85" t="e">
        <f t="shared" si="0"/>
        <v>#DIV/0!</v>
      </c>
      <c r="F47" s="84">
        <v>0</v>
      </c>
      <c r="G47" s="85" t="e">
        <f t="shared" si="1"/>
        <v>#DIV/0!</v>
      </c>
    </row>
    <row r="48" ht="21.75" customHeight="1" spans="1:7">
      <c r="A48" s="83">
        <v>2120899</v>
      </c>
      <c r="B48" s="83" t="s">
        <v>1346</v>
      </c>
      <c r="C48" s="84"/>
      <c r="D48" s="84"/>
      <c r="E48" s="85" t="e">
        <f t="shared" si="0"/>
        <v>#DIV/0!</v>
      </c>
      <c r="F48" s="84">
        <v>65</v>
      </c>
      <c r="G48" s="85">
        <f t="shared" si="1"/>
        <v>-1</v>
      </c>
    </row>
    <row r="49" ht="21.75" customHeight="1" spans="1:7">
      <c r="A49" s="83">
        <v>2320411</v>
      </c>
      <c r="B49" s="80" t="s">
        <v>1347</v>
      </c>
      <c r="C49" s="84"/>
      <c r="D49" s="84"/>
      <c r="E49" s="85" t="e">
        <f t="shared" si="0"/>
        <v>#DIV/0!</v>
      </c>
      <c r="F49" s="84">
        <v>69</v>
      </c>
      <c r="G49" s="85">
        <f t="shared" si="1"/>
        <v>-1</v>
      </c>
    </row>
    <row r="50" ht="21.75" customHeight="1" spans="1:7">
      <c r="A50" s="83">
        <v>2330411</v>
      </c>
      <c r="B50" s="80" t="s">
        <v>1348</v>
      </c>
      <c r="C50" s="84"/>
      <c r="D50" s="86">
        <v>0</v>
      </c>
      <c r="E50" s="85" t="e">
        <f t="shared" si="0"/>
        <v>#DIV/0!</v>
      </c>
      <c r="F50" s="86">
        <v>0</v>
      </c>
      <c r="G50" s="85" t="e">
        <f t="shared" si="1"/>
        <v>#DIV/0!</v>
      </c>
    </row>
    <row r="51" ht="21.75" customHeight="1" spans="1:7">
      <c r="A51" s="83"/>
      <c r="B51" s="80" t="s">
        <v>1349</v>
      </c>
      <c r="C51" s="84"/>
      <c r="D51" s="84"/>
      <c r="E51" s="85" t="e">
        <f t="shared" si="0"/>
        <v>#DIV/0!</v>
      </c>
      <c r="F51" s="84">
        <v>108</v>
      </c>
      <c r="G51" s="85">
        <f t="shared" si="1"/>
        <v>-1</v>
      </c>
    </row>
    <row r="52" ht="21.75" customHeight="1" spans="1:7">
      <c r="A52" s="83">
        <v>21209</v>
      </c>
      <c r="B52" s="80" t="s">
        <v>1350</v>
      </c>
      <c r="C52" s="84"/>
      <c r="D52" s="89"/>
      <c r="E52" s="85" t="e">
        <f t="shared" si="0"/>
        <v>#DIV/0!</v>
      </c>
      <c r="F52" s="84">
        <v>108</v>
      </c>
      <c r="G52" s="85">
        <f t="shared" si="1"/>
        <v>-1</v>
      </c>
    </row>
    <row r="53" ht="21.75" customHeight="1" spans="1:7">
      <c r="A53" s="83">
        <v>2120901</v>
      </c>
      <c r="B53" s="83" t="s">
        <v>1351</v>
      </c>
      <c r="C53" s="84"/>
      <c r="D53" s="88"/>
      <c r="E53" s="85" t="e">
        <f t="shared" si="0"/>
        <v>#DIV/0!</v>
      </c>
      <c r="F53" s="84">
        <v>71</v>
      </c>
      <c r="G53" s="85">
        <f t="shared" si="1"/>
        <v>-1</v>
      </c>
    </row>
    <row r="54" ht="21.75" customHeight="1" spans="1:7">
      <c r="A54" s="83">
        <v>2120902</v>
      </c>
      <c r="B54" s="83" t="s">
        <v>1352</v>
      </c>
      <c r="C54" s="84"/>
      <c r="D54" s="84"/>
      <c r="E54" s="85" t="e">
        <f t="shared" si="0"/>
        <v>#DIV/0!</v>
      </c>
      <c r="F54" s="84">
        <v>0</v>
      </c>
      <c r="G54" s="85" t="e">
        <f t="shared" si="1"/>
        <v>#DIV/0!</v>
      </c>
    </row>
    <row r="55" ht="21.75" customHeight="1" spans="1:7">
      <c r="A55" s="83">
        <v>2120903</v>
      </c>
      <c r="B55" s="83" t="s">
        <v>1353</v>
      </c>
      <c r="C55" s="84"/>
      <c r="D55" s="84"/>
      <c r="E55" s="85" t="e">
        <f t="shared" si="0"/>
        <v>#DIV/0!</v>
      </c>
      <c r="F55" s="84">
        <v>0</v>
      </c>
      <c r="G55" s="85" t="e">
        <f t="shared" si="1"/>
        <v>#DIV/0!</v>
      </c>
    </row>
    <row r="56" ht="21.75" customHeight="1" spans="1:7">
      <c r="A56" s="83">
        <v>2120904</v>
      </c>
      <c r="B56" s="83" t="s">
        <v>1354</v>
      </c>
      <c r="C56" s="84"/>
      <c r="D56" s="84"/>
      <c r="E56" s="85" t="e">
        <f t="shared" si="0"/>
        <v>#DIV/0!</v>
      </c>
      <c r="F56" s="84">
        <v>0</v>
      </c>
      <c r="G56" s="85" t="e">
        <f t="shared" si="1"/>
        <v>#DIV/0!</v>
      </c>
    </row>
    <row r="57" ht="21.75" customHeight="1" spans="1:7">
      <c r="A57" s="83">
        <v>2120999</v>
      </c>
      <c r="B57" s="83" t="s">
        <v>1355</v>
      </c>
      <c r="C57" s="84"/>
      <c r="D57" s="84"/>
      <c r="E57" s="85" t="e">
        <f t="shared" si="0"/>
        <v>#DIV/0!</v>
      </c>
      <c r="F57" s="84">
        <v>37</v>
      </c>
      <c r="G57" s="85">
        <f t="shared" si="1"/>
        <v>-1</v>
      </c>
    </row>
    <row r="58" ht="21.75" customHeight="1" spans="1:7">
      <c r="A58" s="83">
        <v>2320410</v>
      </c>
      <c r="B58" s="80" t="s">
        <v>1356</v>
      </c>
      <c r="C58" s="84"/>
      <c r="D58" s="84"/>
      <c r="E58" s="85" t="e">
        <f t="shared" si="0"/>
        <v>#DIV/0!</v>
      </c>
      <c r="F58" s="84">
        <v>0</v>
      </c>
      <c r="G58" s="85" t="e">
        <f t="shared" si="1"/>
        <v>#DIV/0!</v>
      </c>
    </row>
    <row r="59" ht="21.75" customHeight="1" spans="1:7">
      <c r="A59" s="83">
        <v>2330410</v>
      </c>
      <c r="B59" s="80" t="s">
        <v>1357</v>
      </c>
      <c r="C59" s="84"/>
      <c r="D59" s="86"/>
      <c r="E59" s="85" t="e">
        <f t="shared" si="0"/>
        <v>#DIV/0!</v>
      </c>
      <c r="F59" s="86">
        <v>0</v>
      </c>
      <c r="G59" s="85" t="e">
        <f t="shared" si="1"/>
        <v>#DIV/0!</v>
      </c>
    </row>
    <row r="60" ht="21.75" customHeight="1" spans="1:7">
      <c r="A60" s="83"/>
      <c r="B60" s="80" t="s">
        <v>1358</v>
      </c>
      <c r="C60" s="84"/>
      <c r="D60" s="84"/>
      <c r="E60" s="85" t="e">
        <f t="shared" si="0"/>
        <v>#DIV/0!</v>
      </c>
      <c r="F60" s="84">
        <v>0</v>
      </c>
      <c r="G60" s="85" t="e">
        <f t="shared" si="1"/>
        <v>#DIV/0!</v>
      </c>
    </row>
    <row r="61" ht="21.75" customHeight="1" spans="1:7">
      <c r="A61" s="83">
        <v>21210</v>
      </c>
      <c r="B61" s="80" t="s">
        <v>1359</v>
      </c>
      <c r="C61" s="84"/>
      <c r="D61" s="84"/>
      <c r="E61" s="85" t="e">
        <f t="shared" si="0"/>
        <v>#DIV/0!</v>
      </c>
      <c r="F61" s="84">
        <v>0</v>
      </c>
      <c r="G61" s="85" t="e">
        <f t="shared" si="1"/>
        <v>#DIV/0!</v>
      </c>
    </row>
    <row r="62" ht="21.75" customHeight="1" spans="1:7">
      <c r="A62" s="83">
        <v>2121001</v>
      </c>
      <c r="B62" s="83" t="s">
        <v>1336</v>
      </c>
      <c r="C62" s="84"/>
      <c r="D62" s="84"/>
      <c r="E62" s="85" t="e">
        <f t="shared" si="0"/>
        <v>#DIV/0!</v>
      </c>
      <c r="F62" s="84">
        <v>0</v>
      </c>
      <c r="G62" s="85" t="e">
        <f t="shared" si="1"/>
        <v>#DIV/0!</v>
      </c>
    </row>
    <row r="63" ht="21.75" customHeight="1" spans="1:7">
      <c r="A63" s="83">
        <v>2121002</v>
      </c>
      <c r="B63" s="83" t="s">
        <v>1337</v>
      </c>
      <c r="C63" s="84"/>
      <c r="D63" s="84"/>
      <c r="E63" s="85" t="e">
        <f t="shared" si="0"/>
        <v>#DIV/0!</v>
      </c>
      <c r="F63" s="84">
        <v>0</v>
      </c>
      <c r="G63" s="85" t="e">
        <f t="shared" si="1"/>
        <v>#DIV/0!</v>
      </c>
    </row>
    <row r="64" ht="21.75" customHeight="1" spans="1:7">
      <c r="A64" s="83">
        <v>2121099</v>
      </c>
      <c r="B64" s="83" t="s">
        <v>1360</v>
      </c>
      <c r="C64" s="84"/>
      <c r="D64" s="84"/>
      <c r="E64" s="85" t="e">
        <f t="shared" si="0"/>
        <v>#DIV/0!</v>
      </c>
      <c r="F64" s="84">
        <v>0</v>
      </c>
      <c r="G64" s="85" t="e">
        <f t="shared" si="1"/>
        <v>#DIV/0!</v>
      </c>
    </row>
    <row r="65" ht="21.75" customHeight="1" spans="1:7">
      <c r="A65" s="83">
        <v>2320412</v>
      </c>
      <c r="B65" s="80" t="s">
        <v>1361</v>
      </c>
      <c r="C65" s="84"/>
      <c r="D65" s="84"/>
      <c r="E65" s="85" t="e">
        <f t="shared" si="0"/>
        <v>#DIV/0!</v>
      </c>
      <c r="F65" s="84">
        <v>0</v>
      </c>
      <c r="G65" s="85" t="e">
        <f t="shared" si="1"/>
        <v>#DIV/0!</v>
      </c>
    </row>
    <row r="66" ht="21.75" customHeight="1" spans="1:7">
      <c r="A66" s="83">
        <v>2330412</v>
      </c>
      <c r="B66" s="80" t="s">
        <v>1362</v>
      </c>
      <c r="C66" s="84"/>
      <c r="D66" s="86"/>
      <c r="E66" s="85" t="e">
        <f t="shared" si="0"/>
        <v>#DIV/0!</v>
      </c>
      <c r="F66" s="86">
        <v>0</v>
      </c>
      <c r="G66" s="85" t="e">
        <f t="shared" si="1"/>
        <v>#DIV/0!</v>
      </c>
    </row>
    <row r="67" ht="21.75" customHeight="1" spans="1:7">
      <c r="A67" s="83"/>
      <c r="B67" s="80" t="s">
        <v>1363</v>
      </c>
      <c r="C67" s="84"/>
      <c r="D67" s="84">
        <v>9</v>
      </c>
      <c r="E67" s="85" t="e">
        <f t="shared" si="0"/>
        <v>#DIV/0!</v>
      </c>
      <c r="F67" s="84">
        <v>12</v>
      </c>
      <c r="G67" s="85">
        <f t="shared" si="1"/>
        <v>-0.25</v>
      </c>
    </row>
    <row r="68" ht="21.75" customHeight="1" spans="1:7">
      <c r="A68" s="83">
        <v>21211</v>
      </c>
      <c r="B68" s="80" t="s">
        <v>1364</v>
      </c>
      <c r="C68" s="84"/>
      <c r="D68" s="84">
        <v>9</v>
      </c>
      <c r="E68" s="85" t="e">
        <f t="shared" si="0"/>
        <v>#DIV/0!</v>
      </c>
      <c r="F68" s="84">
        <v>12</v>
      </c>
      <c r="G68" s="85">
        <f t="shared" si="1"/>
        <v>-0.25</v>
      </c>
    </row>
    <row r="69" ht="21.75" customHeight="1" spans="1:7">
      <c r="A69" s="83">
        <v>2320413</v>
      </c>
      <c r="B69" s="80" t="s">
        <v>1365</v>
      </c>
      <c r="C69" s="84"/>
      <c r="D69" s="84">
        <v>0</v>
      </c>
      <c r="E69" s="85" t="e">
        <f t="shared" ref="E69:E132" si="2">D69/C69</f>
        <v>#DIV/0!</v>
      </c>
      <c r="F69" s="84">
        <v>0</v>
      </c>
      <c r="G69" s="85" t="e">
        <f t="shared" ref="G69:G132" si="3">(D69-F69)/F69</f>
        <v>#DIV/0!</v>
      </c>
    </row>
    <row r="70" ht="21.75" customHeight="1" spans="1:7">
      <c r="A70" s="83">
        <v>2330413</v>
      </c>
      <c r="B70" s="80" t="s">
        <v>1366</v>
      </c>
      <c r="C70" s="84"/>
      <c r="D70" s="86">
        <v>0</v>
      </c>
      <c r="E70" s="85" t="e">
        <f t="shared" si="2"/>
        <v>#DIV/0!</v>
      </c>
      <c r="F70" s="86">
        <v>0</v>
      </c>
      <c r="G70" s="85" t="e">
        <f t="shared" si="3"/>
        <v>#DIV/0!</v>
      </c>
    </row>
    <row r="71" ht="21.75" customHeight="1" spans="1:7">
      <c r="A71" s="83"/>
      <c r="B71" s="80" t="s">
        <v>1367</v>
      </c>
      <c r="C71" s="84">
        <v>150</v>
      </c>
      <c r="D71" s="84">
        <v>994</v>
      </c>
      <c r="E71" s="85">
        <f t="shared" si="2"/>
        <v>6.62666666666667</v>
      </c>
      <c r="F71" s="84">
        <v>1005</v>
      </c>
      <c r="G71" s="85">
        <f t="shared" si="3"/>
        <v>-0.0109452736318408</v>
      </c>
    </row>
    <row r="72" ht="21.75" customHeight="1" spans="1:7">
      <c r="A72" s="83">
        <v>21213</v>
      </c>
      <c r="B72" s="80" t="s">
        <v>1368</v>
      </c>
      <c r="C72" s="84">
        <v>150</v>
      </c>
      <c r="D72" s="87">
        <v>994</v>
      </c>
      <c r="E72" s="85">
        <f t="shared" si="2"/>
        <v>6.62666666666667</v>
      </c>
      <c r="F72" s="84">
        <v>1005</v>
      </c>
      <c r="G72" s="85">
        <f t="shared" si="3"/>
        <v>-0.0109452736318408</v>
      </c>
    </row>
    <row r="73" ht="21.75" customHeight="1" spans="1:7">
      <c r="A73" s="83">
        <v>2121301</v>
      </c>
      <c r="B73" s="83" t="s">
        <v>1351</v>
      </c>
      <c r="C73" s="84">
        <v>150</v>
      </c>
      <c r="D73" s="87">
        <v>994</v>
      </c>
      <c r="E73" s="85">
        <f t="shared" si="2"/>
        <v>6.62666666666667</v>
      </c>
      <c r="F73" s="84">
        <v>133</v>
      </c>
      <c r="G73" s="85">
        <f t="shared" si="3"/>
        <v>6.47368421052632</v>
      </c>
    </row>
    <row r="74" ht="21.75" customHeight="1" spans="1:7">
      <c r="A74" s="83">
        <v>2121302</v>
      </c>
      <c r="B74" s="83" t="s">
        <v>1352</v>
      </c>
      <c r="C74" s="84"/>
      <c r="D74" s="84">
        <v>0</v>
      </c>
      <c r="E74" s="85" t="e">
        <f t="shared" si="2"/>
        <v>#DIV/0!</v>
      </c>
      <c r="F74" s="84">
        <v>0</v>
      </c>
      <c r="G74" s="85" t="e">
        <f t="shared" si="3"/>
        <v>#DIV/0!</v>
      </c>
    </row>
    <row r="75" ht="21.75" customHeight="1" spans="1:7">
      <c r="A75" s="83">
        <v>2121303</v>
      </c>
      <c r="B75" s="83" t="s">
        <v>1353</v>
      </c>
      <c r="C75" s="84"/>
      <c r="D75" s="84">
        <v>0</v>
      </c>
      <c r="E75" s="85" t="e">
        <f t="shared" si="2"/>
        <v>#DIV/0!</v>
      </c>
      <c r="F75" s="84">
        <v>0</v>
      </c>
      <c r="G75" s="85" t="e">
        <f t="shared" si="3"/>
        <v>#DIV/0!</v>
      </c>
    </row>
    <row r="76" ht="21.75" customHeight="1" spans="1:7">
      <c r="A76" s="83">
        <v>2121304</v>
      </c>
      <c r="B76" s="83" t="s">
        <v>1354</v>
      </c>
      <c r="C76" s="84"/>
      <c r="D76" s="84">
        <v>0</v>
      </c>
      <c r="E76" s="85" t="e">
        <f t="shared" si="2"/>
        <v>#DIV/0!</v>
      </c>
      <c r="F76" s="84">
        <v>0</v>
      </c>
      <c r="G76" s="85" t="e">
        <f t="shared" si="3"/>
        <v>#DIV/0!</v>
      </c>
    </row>
    <row r="77" ht="21.75" customHeight="1" spans="1:7">
      <c r="A77" s="83">
        <v>2121399</v>
      </c>
      <c r="B77" s="83" t="s">
        <v>1369</v>
      </c>
      <c r="C77" s="84"/>
      <c r="D77" s="84"/>
      <c r="E77" s="85" t="e">
        <f t="shared" si="2"/>
        <v>#DIV/0!</v>
      </c>
      <c r="F77" s="84">
        <v>872</v>
      </c>
      <c r="G77" s="85">
        <f t="shared" si="3"/>
        <v>-1</v>
      </c>
    </row>
    <row r="78" ht="21.75" customHeight="1" spans="1:7">
      <c r="A78" s="83">
        <v>2320416</v>
      </c>
      <c r="B78" s="80" t="s">
        <v>1370</v>
      </c>
      <c r="C78" s="84"/>
      <c r="D78" s="84">
        <v>0</v>
      </c>
      <c r="E78" s="85" t="e">
        <f t="shared" si="2"/>
        <v>#DIV/0!</v>
      </c>
      <c r="F78" s="84">
        <v>0</v>
      </c>
      <c r="G78" s="85" t="e">
        <f t="shared" si="3"/>
        <v>#DIV/0!</v>
      </c>
    </row>
    <row r="79" ht="21.75" customHeight="1" spans="1:7">
      <c r="A79" s="83">
        <v>2330416</v>
      </c>
      <c r="B79" s="80" t="s">
        <v>1371</v>
      </c>
      <c r="C79" s="84"/>
      <c r="D79" s="86"/>
      <c r="E79" s="85" t="e">
        <f t="shared" si="2"/>
        <v>#DIV/0!</v>
      </c>
      <c r="F79" s="86">
        <v>0</v>
      </c>
      <c r="G79" s="85" t="e">
        <f t="shared" si="3"/>
        <v>#DIV/0!</v>
      </c>
    </row>
    <row r="80" ht="21.75" customHeight="1" spans="1:7">
      <c r="A80" s="83"/>
      <c r="B80" s="80" t="s">
        <v>1372</v>
      </c>
      <c r="C80" s="84">
        <v>170</v>
      </c>
      <c r="D80" s="89"/>
      <c r="E80" s="85">
        <f t="shared" si="2"/>
        <v>0</v>
      </c>
      <c r="F80" s="84">
        <v>14</v>
      </c>
      <c r="G80" s="85">
        <f t="shared" si="3"/>
        <v>-1</v>
      </c>
    </row>
    <row r="81" ht="21.75" customHeight="1" spans="1:7">
      <c r="A81" s="83">
        <v>21214</v>
      </c>
      <c r="B81" s="80" t="s">
        <v>1373</v>
      </c>
      <c r="C81" s="84">
        <v>170</v>
      </c>
      <c r="D81" s="88"/>
      <c r="E81" s="85">
        <f t="shared" si="2"/>
        <v>0</v>
      </c>
      <c r="F81" s="84">
        <v>14</v>
      </c>
      <c r="G81" s="85">
        <f t="shared" si="3"/>
        <v>-1</v>
      </c>
    </row>
    <row r="82" ht="21.75" customHeight="1" spans="1:7">
      <c r="A82" s="83">
        <v>2121401</v>
      </c>
      <c r="B82" s="83" t="s">
        <v>1374</v>
      </c>
      <c r="C82" s="84"/>
      <c r="D82" s="89"/>
      <c r="E82" s="85" t="e">
        <f t="shared" si="2"/>
        <v>#DIV/0!</v>
      </c>
      <c r="F82" s="84">
        <v>0</v>
      </c>
      <c r="G82" s="85" t="e">
        <f t="shared" si="3"/>
        <v>#DIV/0!</v>
      </c>
    </row>
    <row r="83" ht="21.75" customHeight="1" spans="1:7">
      <c r="A83" s="83">
        <v>2121402</v>
      </c>
      <c r="B83" s="83" t="s">
        <v>1375</v>
      </c>
      <c r="C83" s="84"/>
      <c r="D83" s="84">
        <v>0</v>
      </c>
      <c r="E83" s="85" t="e">
        <f t="shared" si="2"/>
        <v>#DIV/0!</v>
      </c>
      <c r="F83" s="84">
        <v>0</v>
      </c>
      <c r="G83" s="85" t="e">
        <f t="shared" si="3"/>
        <v>#DIV/0!</v>
      </c>
    </row>
    <row r="84" ht="21.75" customHeight="1" spans="1:7">
      <c r="A84" s="83">
        <v>2121499</v>
      </c>
      <c r="B84" s="83" t="s">
        <v>1376</v>
      </c>
      <c r="C84" s="84">
        <v>170</v>
      </c>
      <c r="D84" s="84"/>
      <c r="E84" s="85">
        <f t="shared" si="2"/>
        <v>0</v>
      </c>
      <c r="F84" s="84">
        <v>14</v>
      </c>
      <c r="G84" s="85">
        <f t="shared" si="3"/>
        <v>-1</v>
      </c>
    </row>
    <row r="85" ht="21.75" customHeight="1" spans="1:7">
      <c r="A85" s="83">
        <v>2320420</v>
      </c>
      <c r="B85" s="80" t="s">
        <v>1377</v>
      </c>
      <c r="C85" s="84"/>
      <c r="D85" s="84">
        <v>0</v>
      </c>
      <c r="E85" s="85" t="e">
        <f t="shared" si="2"/>
        <v>#DIV/0!</v>
      </c>
      <c r="F85" s="84">
        <v>0</v>
      </c>
      <c r="G85" s="85" t="e">
        <f t="shared" si="3"/>
        <v>#DIV/0!</v>
      </c>
    </row>
    <row r="86" ht="21.75" customHeight="1" spans="1:7">
      <c r="A86" s="83">
        <v>2330420</v>
      </c>
      <c r="B86" s="80" t="s">
        <v>1378</v>
      </c>
      <c r="C86" s="84"/>
      <c r="D86" s="86">
        <v>0</v>
      </c>
      <c r="E86" s="85" t="e">
        <f t="shared" si="2"/>
        <v>#DIV/0!</v>
      </c>
      <c r="F86" s="86">
        <v>0</v>
      </c>
      <c r="G86" s="85" t="e">
        <f t="shared" si="3"/>
        <v>#DIV/0!</v>
      </c>
    </row>
    <row r="87" ht="21.75" customHeight="1" spans="1:7">
      <c r="A87" s="83"/>
      <c r="B87" s="80" t="s">
        <v>1379</v>
      </c>
      <c r="C87" s="84"/>
      <c r="D87" s="84">
        <v>277</v>
      </c>
      <c r="E87" s="85" t="e">
        <f t="shared" si="2"/>
        <v>#DIV/0!</v>
      </c>
      <c r="F87" s="84">
        <v>306</v>
      </c>
      <c r="G87" s="85">
        <f t="shared" si="3"/>
        <v>-0.0947712418300654</v>
      </c>
    </row>
    <row r="88" ht="21.75" customHeight="1" spans="1:7">
      <c r="A88" s="83">
        <v>21366</v>
      </c>
      <c r="B88" s="80" t="s">
        <v>1380</v>
      </c>
      <c r="C88" s="84"/>
      <c r="D88" s="87">
        <v>277</v>
      </c>
      <c r="E88" s="85" t="e">
        <f t="shared" si="2"/>
        <v>#DIV/0!</v>
      </c>
      <c r="F88" s="84">
        <v>306</v>
      </c>
      <c r="G88" s="85">
        <f t="shared" si="3"/>
        <v>-0.0947712418300654</v>
      </c>
    </row>
    <row r="89" ht="21.75" customHeight="1" spans="1:7">
      <c r="A89" s="83">
        <v>2136601</v>
      </c>
      <c r="B89" s="83" t="s">
        <v>1320</v>
      </c>
      <c r="C89" s="84"/>
      <c r="D89" s="87">
        <v>261</v>
      </c>
      <c r="E89" s="85" t="e">
        <f t="shared" si="2"/>
        <v>#DIV/0!</v>
      </c>
      <c r="F89" s="84">
        <v>258</v>
      </c>
      <c r="G89" s="85">
        <f t="shared" si="3"/>
        <v>0.0116279069767442</v>
      </c>
    </row>
    <row r="90" ht="21.75" customHeight="1" spans="1:7">
      <c r="A90" s="83">
        <v>2136602</v>
      </c>
      <c r="B90" s="83" t="s">
        <v>1381</v>
      </c>
      <c r="C90" s="84"/>
      <c r="D90" s="87">
        <v>0</v>
      </c>
      <c r="E90" s="85" t="e">
        <f t="shared" si="2"/>
        <v>#DIV/0!</v>
      </c>
      <c r="F90" s="84">
        <v>0</v>
      </c>
      <c r="G90" s="85" t="e">
        <f t="shared" si="3"/>
        <v>#DIV/0!</v>
      </c>
    </row>
    <row r="91" ht="21.75" customHeight="1" spans="1:7">
      <c r="A91" s="83">
        <v>2136603</v>
      </c>
      <c r="B91" s="83" t="s">
        <v>1382</v>
      </c>
      <c r="C91" s="84"/>
      <c r="D91" s="87">
        <v>0</v>
      </c>
      <c r="E91" s="85" t="e">
        <f t="shared" si="2"/>
        <v>#DIV/0!</v>
      </c>
      <c r="F91" s="84">
        <v>0</v>
      </c>
      <c r="G91" s="85" t="e">
        <f t="shared" si="3"/>
        <v>#DIV/0!</v>
      </c>
    </row>
    <row r="92" ht="21.75" customHeight="1" spans="1:7">
      <c r="A92" s="83">
        <v>2136699</v>
      </c>
      <c r="B92" s="83" t="s">
        <v>1383</v>
      </c>
      <c r="C92" s="84"/>
      <c r="D92" s="87">
        <v>16</v>
      </c>
      <c r="E92" s="85" t="e">
        <f t="shared" si="2"/>
        <v>#DIV/0!</v>
      </c>
      <c r="F92" s="84">
        <v>48</v>
      </c>
      <c r="G92" s="85">
        <f t="shared" si="3"/>
        <v>-0.666666666666667</v>
      </c>
    </row>
    <row r="93" ht="21.75" customHeight="1" spans="1:7">
      <c r="A93" s="83">
        <v>2320414</v>
      </c>
      <c r="B93" s="80" t="s">
        <v>1384</v>
      </c>
      <c r="C93" s="84"/>
      <c r="D93" s="84"/>
      <c r="E93" s="85" t="e">
        <f t="shared" si="2"/>
        <v>#DIV/0!</v>
      </c>
      <c r="F93" s="84">
        <v>0</v>
      </c>
      <c r="G93" s="85" t="e">
        <f t="shared" si="3"/>
        <v>#DIV/0!</v>
      </c>
    </row>
    <row r="94" ht="21.75" customHeight="1" spans="1:7">
      <c r="A94" s="83">
        <v>2330414</v>
      </c>
      <c r="B94" s="80" t="s">
        <v>1385</v>
      </c>
      <c r="C94" s="84"/>
      <c r="D94" s="86">
        <v>0</v>
      </c>
      <c r="E94" s="85" t="e">
        <f t="shared" si="2"/>
        <v>#DIV/0!</v>
      </c>
      <c r="F94" s="86">
        <v>0</v>
      </c>
      <c r="G94" s="85" t="e">
        <f t="shared" si="3"/>
        <v>#DIV/0!</v>
      </c>
    </row>
    <row r="95" ht="21.75" customHeight="1" spans="1:7">
      <c r="A95" s="83">
        <v>21367</v>
      </c>
      <c r="B95" s="80" t="s">
        <v>1386</v>
      </c>
      <c r="C95" s="84"/>
      <c r="D95" s="84">
        <v>0</v>
      </c>
      <c r="E95" s="85" t="e">
        <f t="shared" si="2"/>
        <v>#DIV/0!</v>
      </c>
      <c r="F95" s="84">
        <v>0</v>
      </c>
      <c r="G95" s="85" t="e">
        <f t="shared" si="3"/>
        <v>#DIV/0!</v>
      </c>
    </row>
    <row r="96" ht="21.75" customHeight="1" spans="1:7">
      <c r="A96" s="83">
        <v>2136701</v>
      </c>
      <c r="B96" s="83" t="s">
        <v>1315</v>
      </c>
      <c r="C96" s="84"/>
      <c r="D96" s="84">
        <v>0</v>
      </c>
      <c r="E96" s="85" t="e">
        <f t="shared" si="2"/>
        <v>#DIV/0!</v>
      </c>
      <c r="F96" s="84">
        <v>0</v>
      </c>
      <c r="G96" s="85" t="e">
        <f t="shared" si="3"/>
        <v>#DIV/0!</v>
      </c>
    </row>
    <row r="97" ht="21.75" customHeight="1" spans="1:7">
      <c r="A97" s="83">
        <v>2136702</v>
      </c>
      <c r="B97" s="83" t="s">
        <v>1387</v>
      </c>
      <c r="C97" s="84"/>
      <c r="D97" s="84">
        <v>0</v>
      </c>
      <c r="E97" s="85" t="e">
        <f t="shared" si="2"/>
        <v>#DIV/0!</v>
      </c>
      <c r="F97" s="84">
        <v>0</v>
      </c>
      <c r="G97" s="85" t="e">
        <f t="shared" si="3"/>
        <v>#DIV/0!</v>
      </c>
    </row>
    <row r="98" ht="21.75" customHeight="1" spans="1:7">
      <c r="A98" s="83">
        <v>2136703</v>
      </c>
      <c r="B98" s="83" t="s">
        <v>1388</v>
      </c>
      <c r="C98" s="84"/>
      <c r="D98" s="84">
        <v>0</v>
      </c>
      <c r="E98" s="85" t="e">
        <f t="shared" si="2"/>
        <v>#DIV/0!</v>
      </c>
      <c r="F98" s="84">
        <v>0</v>
      </c>
      <c r="G98" s="85" t="e">
        <f t="shared" si="3"/>
        <v>#DIV/0!</v>
      </c>
    </row>
    <row r="99" ht="21.75" customHeight="1" spans="1:7">
      <c r="A99" s="83">
        <v>2136799</v>
      </c>
      <c r="B99" s="83" t="s">
        <v>1389</v>
      </c>
      <c r="C99" s="84"/>
      <c r="D99" s="84">
        <v>0</v>
      </c>
      <c r="E99" s="85" t="e">
        <f t="shared" si="2"/>
        <v>#DIV/0!</v>
      </c>
      <c r="F99" s="84">
        <v>0</v>
      </c>
      <c r="G99" s="85" t="e">
        <f t="shared" si="3"/>
        <v>#DIV/0!</v>
      </c>
    </row>
    <row r="100" ht="21.75" customHeight="1" spans="1:7">
      <c r="A100" s="83"/>
      <c r="B100" s="80" t="s">
        <v>1390</v>
      </c>
      <c r="C100" s="84"/>
      <c r="D100" s="84">
        <v>0</v>
      </c>
      <c r="E100" s="85" t="e">
        <f t="shared" si="2"/>
        <v>#DIV/0!</v>
      </c>
      <c r="F100" s="84">
        <v>0</v>
      </c>
      <c r="G100" s="85" t="e">
        <f t="shared" si="3"/>
        <v>#DIV/0!</v>
      </c>
    </row>
    <row r="101" ht="21.75" customHeight="1" spans="1:7">
      <c r="A101" s="83">
        <v>21369</v>
      </c>
      <c r="B101" s="80" t="s">
        <v>1391</v>
      </c>
      <c r="C101" s="84"/>
      <c r="D101" s="84">
        <v>0</v>
      </c>
      <c r="E101" s="85" t="e">
        <f t="shared" si="2"/>
        <v>#DIV/0!</v>
      </c>
      <c r="F101" s="84">
        <v>0</v>
      </c>
      <c r="G101" s="85" t="e">
        <f t="shared" si="3"/>
        <v>#DIV/0!</v>
      </c>
    </row>
    <row r="102" ht="21.75" customHeight="1" spans="1:7">
      <c r="A102" s="83">
        <v>2136901</v>
      </c>
      <c r="B102" s="83" t="s">
        <v>865</v>
      </c>
      <c r="C102" s="84"/>
      <c r="D102" s="84">
        <v>0</v>
      </c>
      <c r="E102" s="85" t="e">
        <f t="shared" si="2"/>
        <v>#DIV/0!</v>
      </c>
      <c r="F102" s="84">
        <v>0</v>
      </c>
      <c r="G102" s="85" t="e">
        <f t="shared" si="3"/>
        <v>#DIV/0!</v>
      </c>
    </row>
    <row r="103" ht="21.75" customHeight="1" spans="1:7">
      <c r="A103" s="83">
        <v>2136902</v>
      </c>
      <c r="B103" s="83" t="s">
        <v>1392</v>
      </c>
      <c r="C103" s="84"/>
      <c r="D103" s="84">
        <v>0</v>
      </c>
      <c r="E103" s="85" t="e">
        <f t="shared" si="2"/>
        <v>#DIV/0!</v>
      </c>
      <c r="F103" s="84">
        <v>0</v>
      </c>
      <c r="G103" s="85" t="e">
        <f t="shared" si="3"/>
        <v>#DIV/0!</v>
      </c>
    </row>
    <row r="104" ht="21.75" customHeight="1" spans="1:7">
      <c r="A104" s="83">
        <v>2136903</v>
      </c>
      <c r="B104" s="83" t="s">
        <v>1393</v>
      </c>
      <c r="C104" s="84"/>
      <c r="D104" s="84">
        <v>0</v>
      </c>
      <c r="E104" s="85" t="e">
        <f t="shared" si="2"/>
        <v>#DIV/0!</v>
      </c>
      <c r="F104" s="84">
        <v>0</v>
      </c>
      <c r="G104" s="85" t="e">
        <f t="shared" si="3"/>
        <v>#DIV/0!</v>
      </c>
    </row>
    <row r="105" ht="21.75" customHeight="1" spans="1:7">
      <c r="A105" s="83">
        <v>2136999</v>
      </c>
      <c r="B105" s="83" t="s">
        <v>1394</v>
      </c>
      <c r="C105" s="84"/>
      <c r="D105" s="84">
        <v>0</v>
      </c>
      <c r="E105" s="85" t="e">
        <f t="shared" si="2"/>
        <v>#DIV/0!</v>
      </c>
      <c r="F105" s="84">
        <v>0</v>
      </c>
      <c r="G105" s="85" t="e">
        <f t="shared" si="3"/>
        <v>#DIV/0!</v>
      </c>
    </row>
    <row r="106" ht="21.75" customHeight="1" spans="1:7">
      <c r="A106" s="83">
        <v>2320418</v>
      </c>
      <c r="B106" s="80" t="s">
        <v>1395</v>
      </c>
      <c r="C106" s="84"/>
      <c r="D106" s="84">
        <v>0</v>
      </c>
      <c r="E106" s="85" t="e">
        <f t="shared" si="2"/>
        <v>#DIV/0!</v>
      </c>
      <c r="F106" s="84">
        <v>0</v>
      </c>
      <c r="G106" s="85" t="e">
        <f t="shared" si="3"/>
        <v>#DIV/0!</v>
      </c>
    </row>
    <row r="107" ht="21.75" customHeight="1" spans="1:7">
      <c r="A107" s="83">
        <v>2330418</v>
      </c>
      <c r="B107" s="80" t="s">
        <v>1396</v>
      </c>
      <c r="C107" s="84"/>
      <c r="D107" s="86">
        <v>0</v>
      </c>
      <c r="E107" s="85" t="e">
        <f t="shared" si="2"/>
        <v>#DIV/0!</v>
      </c>
      <c r="F107" s="86">
        <v>0</v>
      </c>
      <c r="G107" s="85" t="e">
        <f t="shared" si="3"/>
        <v>#DIV/0!</v>
      </c>
    </row>
    <row r="108" ht="21.75" customHeight="1" spans="1:7">
      <c r="A108" s="83"/>
      <c r="B108" s="80" t="s">
        <v>1397</v>
      </c>
      <c r="C108" s="84"/>
      <c r="D108" s="84">
        <v>0</v>
      </c>
      <c r="E108" s="85" t="e">
        <f t="shared" si="2"/>
        <v>#DIV/0!</v>
      </c>
      <c r="F108" s="84">
        <v>0</v>
      </c>
      <c r="G108" s="85" t="e">
        <f t="shared" si="3"/>
        <v>#DIV/0!</v>
      </c>
    </row>
    <row r="109" ht="21.75" customHeight="1" spans="1:7">
      <c r="A109" s="83">
        <v>21460</v>
      </c>
      <c r="B109" s="80" t="s">
        <v>1398</v>
      </c>
      <c r="C109" s="84"/>
      <c r="D109" s="84">
        <v>0</v>
      </c>
      <c r="E109" s="85" t="e">
        <f t="shared" si="2"/>
        <v>#DIV/0!</v>
      </c>
      <c r="F109" s="84">
        <v>0</v>
      </c>
      <c r="G109" s="85" t="e">
        <f t="shared" si="3"/>
        <v>#DIV/0!</v>
      </c>
    </row>
    <row r="110" ht="21.75" customHeight="1" spans="1:7">
      <c r="A110" s="83">
        <v>2146001</v>
      </c>
      <c r="B110" s="83" t="s">
        <v>908</v>
      </c>
      <c r="C110" s="84"/>
      <c r="D110" s="84">
        <v>0</v>
      </c>
      <c r="E110" s="85" t="e">
        <f t="shared" si="2"/>
        <v>#DIV/0!</v>
      </c>
      <c r="F110" s="84">
        <v>0</v>
      </c>
      <c r="G110" s="85" t="e">
        <f t="shared" si="3"/>
        <v>#DIV/0!</v>
      </c>
    </row>
    <row r="111" ht="21.75" customHeight="1" spans="1:7">
      <c r="A111" s="83">
        <v>2146002</v>
      </c>
      <c r="B111" s="83" t="s">
        <v>909</v>
      </c>
      <c r="C111" s="84"/>
      <c r="D111" s="84">
        <v>0</v>
      </c>
      <c r="E111" s="85" t="e">
        <f t="shared" si="2"/>
        <v>#DIV/0!</v>
      </c>
      <c r="F111" s="84">
        <v>0</v>
      </c>
      <c r="G111" s="85" t="e">
        <f t="shared" si="3"/>
        <v>#DIV/0!</v>
      </c>
    </row>
    <row r="112" ht="21.75" customHeight="1" spans="1:7">
      <c r="A112" s="83">
        <v>2146003</v>
      </c>
      <c r="B112" s="83" t="s">
        <v>1399</v>
      </c>
      <c r="C112" s="84"/>
      <c r="D112" s="84">
        <v>0</v>
      </c>
      <c r="E112" s="85" t="e">
        <f t="shared" si="2"/>
        <v>#DIV/0!</v>
      </c>
      <c r="F112" s="84">
        <v>0</v>
      </c>
      <c r="G112" s="85" t="e">
        <f t="shared" si="3"/>
        <v>#DIV/0!</v>
      </c>
    </row>
    <row r="113" ht="21.75" customHeight="1" spans="1:7">
      <c r="A113" s="83">
        <v>2146099</v>
      </c>
      <c r="B113" s="83" t="s">
        <v>1400</v>
      </c>
      <c r="C113" s="84"/>
      <c r="D113" s="84">
        <v>0</v>
      </c>
      <c r="E113" s="85" t="e">
        <f t="shared" si="2"/>
        <v>#DIV/0!</v>
      </c>
      <c r="F113" s="84">
        <v>0</v>
      </c>
      <c r="G113" s="85" t="e">
        <f t="shared" si="3"/>
        <v>#DIV/0!</v>
      </c>
    </row>
    <row r="114" ht="21.75" customHeight="1" spans="1:7">
      <c r="A114" s="83">
        <v>2320401</v>
      </c>
      <c r="B114" s="80" t="s">
        <v>1401</v>
      </c>
      <c r="C114" s="84"/>
      <c r="D114" s="84">
        <v>0</v>
      </c>
      <c r="E114" s="85" t="e">
        <f t="shared" si="2"/>
        <v>#DIV/0!</v>
      </c>
      <c r="F114" s="84">
        <v>0</v>
      </c>
      <c r="G114" s="85" t="e">
        <f t="shared" si="3"/>
        <v>#DIV/0!</v>
      </c>
    </row>
    <row r="115" ht="21.75" customHeight="1" spans="1:7">
      <c r="A115" s="83">
        <v>2330401</v>
      </c>
      <c r="B115" s="80" t="s">
        <v>1402</v>
      </c>
      <c r="C115" s="84"/>
      <c r="D115" s="86">
        <v>0</v>
      </c>
      <c r="E115" s="85" t="e">
        <f t="shared" si="2"/>
        <v>#DIV/0!</v>
      </c>
      <c r="F115" s="86">
        <v>0</v>
      </c>
      <c r="G115" s="85" t="e">
        <f t="shared" si="3"/>
        <v>#DIV/0!</v>
      </c>
    </row>
    <row r="116" ht="21.75" customHeight="1" spans="1:7">
      <c r="A116" s="83"/>
      <c r="B116" s="80" t="s">
        <v>1403</v>
      </c>
      <c r="C116" s="84"/>
      <c r="D116" s="84">
        <v>0</v>
      </c>
      <c r="E116" s="85" t="e">
        <f t="shared" si="2"/>
        <v>#DIV/0!</v>
      </c>
      <c r="F116" s="84">
        <v>0</v>
      </c>
      <c r="G116" s="85" t="e">
        <f t="shared" si="3"/>
        <v>#DIV/0!</v>
      </c>
    </row>
    <row r="117" ht="21.75" customHeight="1" spans="1:7">
      <c r="A117" s="83">
        <v>21462</v>
      </c>
      <c r="B117" s="80" t="s">
        <v>1404</v>
      </c>
      <c r="C117" s="84"/>
      <c r="D117" s="84">
        <v>0</v>
      </c>
      <c r="E117" s="85" t="e">
        <f t="shared" si="2"/>
        <v>#DIV/0!</v>
      </c>
      <c r="F117" s="84">
        <v>0</v>
      </c>
      <c r="G117" s="85" t="e">
        <f t="shared" si="3"/>
        <v>#DIV/0!</v>
      </c>
    </row>
    <row r="118" ht="21.75" customHeight="1" spans="1:7">
      <c r="A118" s="83">
        <v>2146201</v>
      </c>
      <c r="B118" s="83" t="s">
        <v>1399</v>
      </c>
      <c r="C118" s="84"/>
      <c r="D118" s="84">
        <v>0</v>
      </c>
      <c r="E118" s="85" t="e">
        <f t="shared" si="2"/>
        <v>#DIV/0!</v>
      </c>
      <c r="F118" s="84">
        <v>0</v>
      </c>
      <c r="G118" s="85" t="e">
        <f t="shared" si="3"/>
        <v>#DIV/0!</v>
      </c>
    </row>
    <row r="119" ht="21.75" customHeight="1" spans="1:7">
      <c r="A119" s="83">
        <v>2146202</v>
      </c>
      <c r="B119" s="83" t="s">
        <v>1405</v>
      </c>
      <c r="C119" s="84"/>
      <c r="D119" s="84">
        <v>0</v>
      </c>
      <c r="E119" s="85" t="e">
        <f t="shared" si="2"/>
        <v>#DIV/0!</v>
      </c>
      <c r="F119" s="84">
        <v>0</v>
      </c>
      <c r="G119" s="85" t="e">
        <f t="shared" si="3"/>
        <v>#DIV/0!</v>
      </c>
    </row>
    <row r="120" ht="21.75" customHeight="1" spans="1:7">
      <c r="A120" s="83">
        <v>2146203</v>
      </c>
      <c r="B120" s="83" t="s">
        <v>1406</v>
      </c>
      <c r="C120" s="84"/>
      <c r="D120" s="84">
        <v>0</v>
      </c>
      <c r="E120" s="85" t="e">
        <f t="shared" si="2"/>
        <v>#DIV/0!</v>
      </c>
      <c r="F120" s="84">
        <v>0</v>
      </c>
      <c r="G120" s="85" t="e">
        <f t="shared" si="3"/>
        <v>#DIV/0!</v>
      </c>
    </row>
    <row r="121" ht="21.75" customHeight="1" spans="1:7">
      <c r="A121" s="83">
        <v>2146299</v>
      </c>
      <c r="B121" s="83" t="s">
        <v>1407</v>
      </c>
      <c r="C121" s="84"/>
      <c r="D121" s="84">
        <v>0</v>
      </c>
      <c r="E121" s="85" t="e">
        <f t="shared" si="2"/>
        <v>#DIV/0!</v>
      </c>
      <c r="F121" s="84">
        <v>0</v>
      </c>
      <c r="G121" s="85" t="e">
        <f t="shared" si="3"/>
        <v>#DIV/0!</v>
      </c>
    </row>
    <row r="122" ht="21.75" customHeight="1" spans="1:7">
      <c r="A122" s="83">
        <v>2320419</v>
      </c>
      <c r="B122" s="80" t="s">
        <v>1408</v>
      </c>
      <c r="C122" s="84"/>
      <c r="D122" s="84">
        <v>0</v>
      </c>
      <c r="E122" s="85" t="e">
        <f t="shared" si="2"/>
        <v>#DIV/0!</v>
      </c>
      <c r="F122" s="84">
        <v>0</v>
      </c>
      <c r="G122" s="85" t="e">
        <f t="shared" si="3"/>
        <v>#DIV/0!</v>
      </c>
    </row>
    <row r="123" ht="21.75" customHeight="1" spans="1:7">
      <c r="A123" s="83">
        <v>2330419</v>
      </c>
      <c r="B123" s="80" t="s">
        <v>1409</v>
      </c>
      <c r="C123" s="84"/>
      <c r="D123" s="86">
        <v>0</v>
      </c>
      <c r="E123" s="85" t="e">
        <f t="shared" si="2"/>
        <v>#DIV/0!</v>
      </c>
      <c r="F123" s="86">
        <v>0</v>
      </c>
      <c r="G123" s="85" t="e">
        <f t="shared" si="3"/>
        <v>#DIV/0!</v>
      </c>
    </row>
    <row r="124" ht="21.75" customHeight="1" spans="1:7">
      <c r="A124" s="83"/>
      <c r="B124" s="80" t="s">
        <v>1410</v>
      </c>
      <c r="C124" s="84"/>
      <c r="D124" s="84">
        <v>0</v>
      </c>
      <c r="E124" s="85" t="e">
        <f t="shared" si="2"/>
        <v>#DIV/0!</v>
      </c>
      <c r="F124" s="84">
        <v>0</v>
      </c>
      <c r="G124" s="85" t="e">
        <f t="shared" si="3"/>
        <v>#DIV/0!</v>
      </c>
    </row>
    <row r="125" ht="21.75" customHeight="1" spans="1:7">
      <c r="A125" s="83">
        <v>21463</v>
      </c>
      <c r="B125" s="80" t="s">
        <v>1411</v>
      </c>
      <c r="C125" s="84"/>
      <c r="D125" s="84">
        <v>0</v>
      </c>
      <c r="E125" s="85" t="e">
        <f t="shared" si="2"/>
        <v>#DIV/0!</v>
      </c>
      <c r="F125" s="84">
        <v>0</v>
      </c>
      <c r="G125" s="85" t="e">
        <f t="shared" si="3"/>
        <v>#DIV/0!</v>
      </c>
    </row>
    <row r="126" ht="21.75" customHeight="1" spans="1:7">
      <c r="A126" s="83">
        <v>2146301</v>
      </c>
      <c r="B126" s="83" t="s">
        <v>915</v>
      </c>
      <c r="C126" s="84"/>
      <c r="D126" s="84">
        <v>0</v>
      </c>
      <c r="E126" s="85" t="e">
        <f t="shared" si="2"/>
        <v>#DIV/0!</v>
      </c>
      <c r="F126" s="84">
        <v>0</v>
      </c>
      <c r="G126" s="85" t="e">
        <f t="shared" si="3"/>
        <v>#DIV/0!</v>
      </c>
    </row>
    <row r="127" ht="21.75" customHeight="1" spans="1:7">
      <c r="A127" s="83">
        <v>2146302</v>
      </c>
      <c r="B127" s="83" t="s">
        <v>1412</v>
      </c>
      <c r="C127" s="84"/>
      <c r="D127" s="84">
        <v>0</v>
      </c>
      <c r="E127" s="85" t="e">
        <f t="shared" si="2"/>
        <v>#DIV/0!</v>
      </c>
      <c r="F127" s="84">
        <v>0</v>
      </c>
      <c r="G127" s="85" t="e">
        <f t="shared" si="3"/>
        <v>#DIV/0!</v>
      </c>
    </row>
    <row r="128" ht="21.75" customHeight="1" spans="1:7">
      <c r="A128" s="83">
        <v>2146303</v>
      </c>
      <c r="B128" s="83" t="s">
        <v>1413</v>
      </c>
      <c r="C128" s="84"/>
      <c r="D128" s="84">
        <v>0</v>
      </c>
      <c r="E128" s="85" t="e">
        <f t="shared" si="2"/>
        <v>#DIV/0!</v>
      </c>
      <c r="F128" s="84">
        <v>0</v>
      </c>
      <c r="G128" s="85" t="e">
        <f t="shared" si="3"/>
        <v>#DIV/0!</v>
      </c>
    </row>
    <row r="129" ht="21.75" customHeight="1" spans="1:7">
      <c r="A129" s="83">
        <v>2146399</v>
      </c>
      <c r="B129" s="83" t="s">
        <v>1414</v>
      </c>
      <c r="C129" s="84"/>
      <c r="D129" s="84">
        <v>0</v>
      </c>
      <c r="E129" s="85" t="e">
        <f t="shared" si="2"/>
        <v>#DIV/0!</v>
      </c>
      <c r="F129" s="84">
        <v>0</v>
      </c>
      <c r="G129" s="85" t="e">
        <f t="shared" si="3"/>
        <v>#DIV/0!</v>
      </c>
    </row>
    <row r="130" ht="21.75" customHeight="1" spans="1:7">
      <c r="A130" s="83">
        <v>2320402</v>
      </c>
      <c r="B130" s="80" t="s">
        <v>1415</v>
      </c>
      <c r="C130" s="84"/>
      <c r="D130" s="84">
        <v>0</v>
      </c>
      <c r="E130" s="85" t="e">
        <f t="shared" si="2"/>
        <v>#DIV/0!</v>
      </c>
      <c r="F130" s="84">
        <v>0</v>
      </c>
      <c r="G130" s="85" t="e">
        <f t="shared" si="3"/>
        <v>#DIV/0!</v>
      </c>
    </row>
    <row r="131" ht="21.75" customHeight="1" spans="1:7">
      <c r="A131" s="83">
        <v>2330402</v>
      </c>
      <c r="B131" s="80" t="s">
        <v>1416</v>
      </c>
      <c r="C131" s="84"/>
      <c r="D131" s="86">
        <v>0</v>
      </c>
      <c r="E131" s="85" t="e">
        <f t="shared" si="2"/>
        <v>#DIV/0!</v>
      </c>
      <c r="F131" s="86">
        <v>0</v>
      </c>
      <c r="G131" s="85" t="e">
        <f t="shared" si="3"/>
        <v>#DIV/0!</v>
      </c>
    </row>
    <row r="132" ht="21.75" customHeight="1" spans="1:7">
      <c r="A132" s="83">
        <v>21464</v>
      </c>
      <c r="B132" s="80" t="s">
        <v>1417</v>
      </c>
      <c r="C132" s="84"/>
      <c r="D132" s="84">
        <v>0</v>
      </c>
      <c r="E132" s="85" t="e">
        <f t="shared" si="2"/>
        <v>#DIV/0!</v>
      </c>
      <c r="F132" s="84">
        <v>0</v>
      </c>
      <c r="G132" s="85" t="e">
        <f t="shared" si="3"/>
        <v>#DIV/0!</v>
      </c>
    </row>
    <row r="133" ht="21.75" customHeight="1" spans="1:7">
      <c r="A133" s="83">
        <v>2146401</v>
      </c>
      <c r="B133" s="83" t="s">
        <v>1418</v>
      </c>
      <c r="C133" s="84"/>
      <c r="D133" s="84">
        <v>0</v>
      </c>
      <c r="E133" s="85" t="e">
        <f t="shared" ref="E133:E196" si="4">D133/C133</f>
        <v>#DIV/0!</v>
      </c>
      <c r="F133" s="84">
        <v>0</v>
      </c>
      <c r="G133" s="85" t="e">
        <f t="shared" ref="G133:G196" si="5">(D133-F133)/F133</f>
        <v>#DIV/0!</v>
      </c>
    </row>
    <row r="134" ht="21.75" customHeight="1" spans="1:7">
      <c r="A134" s="83">
        <v>2146402</v>
      </c>
      <c r="B134" s="83" t="s">
        <v>1419</v>
      </c>
      <c r="C134" s="84"/>
      <c r="D134" s="84">
        <v>0</v>
      </c>
      <c r="E134" s="85" t="e">
        <f t="shared" si="4"/>
        <v>#DIV/0!</v>
      </c>
      <c r="F134" s="84">
        <v>0</v>
      </c>
      <c r="G134" s="85" t="e">
        <f t="shared" si="5"/>
        <v>#DIV/0!</v>
      </c>
    </row>
    <row r="135" ht="21.75" customHeight="1" spans="1:7">
      <c r="A135" s="83">
        <v>2146403</v>
      </c>
      <c r="B135" s="83" t="s">
        <v>1420</v>
      </c>
      <c r="C135" s="84"/>
      <c r="D135" s="84">
        <v>0</v>
      </c>
      <c r="E135" s="85" t="e">
        <f t="shared" si="4"/>
        <v>#DIV/0!</v>
      </c>
      <c r="F135" s="84">
        <v>0</v>
      </c>
      <c r="G135" s="85" t="e">
        <f t="shared" si="5"/>
        <v>#DIV/0!</v>
      </c>
    </row>
    <row r="136" ht="21.75" customHeight="1" spans="1:7">
      <c r="A136" s="83">
        <v>2146404</v>
      </c>
      <c r="B136" s="83" t="s">
        <v>1421</v>
      </c>
      <c r="C136" s="84"/>
      <c r="D136" s="84">
        <v>0</v>
      </c>
      <c r="E136" s="85" t="e">
        <f t="shared" si="4"/>
        <v>#DIV/0!</v>
      </c>
      <c r="F136" s="84">
        <v>0</v>
      </c>
      <c r="G136" s="85" t="e">
        <f t="shared" si="5"/>
        <v>#DIV/0!</v>
      </c>
    </row>
    <row r="137" ht="21.75" customHeight="1" spans="1:7">
      <c r="A137" s="83">
        <v>2146405</v>
      </c>
      <c r="B137" s="83" t="s">
        <v>1422</v>
      </c>
      <c r="C137" s="84"/>
      <c r="D137" s="84">
        <v>0</v>
      </c>
      <c r="E137" s="85" t="e">
        <f t="shared" si="4"/>
        <v>#DIV/0!</v>
      </c>
      <c r="F137" s="84">
        <v>0</v>
      </c>
      <c r="G137" s="85" t="e">
        <f t="shared" si="5"/>
        <v>#DIV/0!</v>
      </c>
    </row>
    <row r="138" ht="21.75" customHeight="1" spans="1:7">
      <c r="A138" s="83">
        <v>2146406</v>
      </c>
      <c r="B138" s="83" t="s">
        <v>1423</v>
      </c>
      <c r="C138" s="84"/>
      <c r="D138" s="84">
        <v>0</v>
      </c>
      <c r="E138" s="85" t="e">
        <f t="shared" si="4"/>
        <v>#DIV/0!</v>
      </c>
      <c r="F138" s="84">
        <v>0</v>
      </c>
      <c r="G138" s="85" t="e">
        <f t="shared" si="5"/>
        <v>#DIV/0!</v>
      </c>
    </row>
    <row r="139" ht="21.75" customHeight="1" spans="1:7">
      <c r="A139" s="83">
        <v>2146407</v>
      </c>
      <c r="B139" s="83" t="s">
        <v>1424</v>
      </c>
      <c r="C139" s="84"/>
      <c r="D139" s="84">
        <v>0</v>
      </c>
      <c r="E139" s="85" t="e">
        <f t="shared" si="4"/>
        <v>#DIV/0!</v>
      </c>
      <c r="F139" s="84">
        <v>0</v>
      </c>
      <c r="G139" s="85" t="e">
        <f t="shared" si="5"/>
        <v>#DIV/0!</v>
      </c>
    </row>
    <row r="140" ht="21.75" customHeight="1" spans="1:7">
      <c r="A140" s="83">
        <v>2146499</v>
      </c>
      <c r="B140" s="83" t="s">
        <v>1425</v>
      </c>
      <c r="C140" s="84"/>
      <c r="D140" s="84">
        <v>0</v>
      </c>
      <c r="E140" s="85" t="e">
        <f t="shared" si="4"/>
        <v>#DIV/0!</v>
      </c>
      <c r="F140" s="84">
        <v>0</v>
      </c>
      <c r="G140" s="85" t="e">
        <f t="shared" si="5"/>
        <v>#DIV/0!</v>
      </c>
    </row>
    <row r="141" ht="21.75" customHeight="1" spans="1:7">
      <c r="A141" s="83">
        <v>21468</v>
      </c>
      <c r="B141" s="80" t="s">
        <v>1426</v>
      </c>
      <c r="C141" s="84"/>
      <c r="D141" s="84">
        <v>0</v>
      </c>
      <c r="E141" s="85" t="e">
        <f t="shared" si="4"/>
        <v>#DIV/0!</v>
      </c>
      <c r="F141" s="84">
        <v>0</v>
      </c>
      <c r="G141" s="85" t="e">
        <f t="shared" si="5"/>
        <v>#DIV/0!</v>
      </c>
    </row>
    <row r="142" ht="21.75" customHeight="1" spans="1:7">
      <c r="A142" s="83">
        <v>2146801</v>
      </c>
      <c r="B142" s="83" t="s">
        <v>1427</v>
      </c>
      <c r="C142" s="84"/>
      <c r="D142" s="84">
        <v>0</v>
      </c>
      <c r="E142" s="85" t="e">
        <f t="shared" si="4"/>
        <v>#DIV/0!</v>
      </c>
      <c r="F142" s="84">
        <v>0</v>
      </c>
      <c r="G142" s="85" t="e">
        <f t="shared" si="5"/>
        <v>#DIV/0!</v>
      </c>
    </row>
    <row r="143" ht="21.75" customHeight="1" spans="1:7">
      <c r="A143" s="83">
        <v>2146802</v>
      </c>
      <c r="B143" s="83" t="s">
        <v>1428</v>
      </c>
      <c r="C143" s="84"/>
      <c r="D143" s="84">
        <v>0</v>
      </c>
      <c r="E143" s="85" t="e">
        <f t="shared" si="4"/>
        <v>#DIV/0!</v>
      </c>
      <c r="F143" s="84">
        <v>0</v>
      </c>
      <c r="G143" s="85" t="e">
        <f t="shared" si="5"/>
        <v>#DIV/0!</v>
      </c>
    </row>
    <row r="144" ht="21.75" customHeight="1" spans="1:7">
      <c r="A144" s="83">
        <v>2146803</v>
      </c>
      <c r="B144" s="83" t="s">
        <v>1429</v>
      </c>
      <c r="C144" s="84"/>
      <c r="D144" s="84">
        <v>0</v>
      </c>
      <c r="E144" s="85" t="e">
        <f t="shared" si="4"/>
        <v>#DIV/0!</v>
      </c>
      <c r="F144" s="84">
        <v>0</v>
      </c>
      <c r="G144" s="85" t="e">
        <f t="shared" si="5"/>
        <v>#DIV/0!</v>
      </c>
    </row>
    <row r="145" ht="21.75" customHeight="1" spans="1:7">
      <c r="A145" s="83">
        <v>2146804</v>
      </c>
      <c r="B145" s="83" t="s">
        <v>1430</v>
      </c>
      <c r="C145" s="84"/>
      <c r="D145" s="84">
        <v>0</v>
      </c>
      <c r="E145" s="85" t="e">
        <f t="shared" si="4"/>
        <v>#DIV/0!</v>
      </c>
      <c r="F145" s="84">
        <v>0</v>
      </c>
      <c r="G145" s="85" t="e">
        <f t="shared" si="5"/>
        <v>#DIV/0!</v>
      </c>
    </row>
    <row r="146" ht="21.75" customHeight="1" spans="1:7">
      <c r="A146" s="83">
        <v>2146805</v>
      </c>
      <c r="B146" s="83" t="s">
        <v>1431</v>
      </c>
      <c r="C146" s="84"/>
      <c r="D146" s="84">
        <v>0</v>
      </c>
      <c r="E146" s="85" t="e">
        <f t="shared" si="4"/>
        <v>#DIV/0!</v>
      </c>
      <c r="F146" s="84">
        <v>0</v>
      </c>
      <c r="G146" s="85" t="e">
        <f t="shared" si="5"/>
        <v>#DIV/0!</v>
      </c>
    </row>
    <row r="147" ht="21.75" customHeight="1" spans="1:7">
      <c r="A147" s="83">
        <v>2146899</v>
      </c>
      <c r="B147" s="83" t="s">
        <v>1432</v>
      </c>
      <c r="C147" s="84"/>
      <c r="D147" s="84">
        <v>0</v>
      </c>
      <c r="E147" s="85" t="e">
        <f t="shared" si="4"/>
        <v>#DIV/0!</v>
      </c>
      <c r="F147" s="84">
        <v>0</v>
      </c>
      <c r="G147" s="85" t="e">
        <f t="shared" si="5"/>
        <v>#DIV/0!</v>
      </c>
    </row>
    <row r="148" ht="21.75" customHeight="1" spans="1:7">
      <c r="A148" s="83">
        <v>21469</v>
      </c>
      <c r="B148" s="80" t="s">
        <v>1433</v>
      </c>
      <c r="C148" s="84"/>
      <c r="D148" s="84">
        <v>0</v>
      </c>
      <c r="E148" s="85" t="e">
        <f t="shared" si="4"/>
        <v>#DIV/0!</v>
      </c>
      <c r="F148" s="84">
        <v>0</v>
      </c>
      <c r="G148" s="85" t="e">
        <f t="shared" si="5"/>
        <v>#DIV/0!</v>
      </c>
    </row>
    <row r="149" ht="21.75" customHeight="1" spans="1:7">
      <c r="A149" s="83">
        <v>2146901</v>
      </c>
      <c r="B149" s="83" t="s">
        <v>1434</v>
      </c>
      <c r="C149" s="84"/>
      <c r="D149" s="84">
        <v>0</v>
      </c>
      <c r="E149" s="85" t="e">
        <f t="shared" si="4"/>
        <v>#DIV/0!</v>
      </c>
      <c r="F149" s="84">
        <v>0</v>
      </c>
      <c r="G149" s="85" t="e">
        <f t="shared" si="5"/>
        <v>#DIV/0!</v>
      </c>
    </row>
    <row r="150" ht="21.75" customHeight="1" spans="1:7">
      <c r="A150" s="83">
        <v>2146902</v>
      </c>
      <c r="B150" s="83" t="s">
        <v>1435</v>
      </c>
      <c r="C150" s="84"/>
      <c r="D150" s="84">
        <v>0</v>
      </c>
      <c r="E150" s="85" t="e">
        <f t="shared" si="4"/>
        <v>#DIV/0!</v>
      </c>
      <c r="F150" s="84">
        <v>0</v>
      </c>
      <c r="G150" s="85" t="e">
        <f t="shared" si="5"/>
        <v>#DIV/0!</v>
      </c>
    </row>
    <row r="151" ht="21.75" customHeight="1" spans="1:7">
      <c r="A151" s="83">
        <v>2146903</v>
      </c>
      <c r="B151" s="83" t="s">
        <v>1436</v>
      </c>
      <c r="C151" s="84"/>
      <c r="D151" s="84">
        <v>0</v>
      </c>
      <c r="E151" s="85" t="e">
        <f t="shared" si="4"/>
        <v>#DIV/0!</v>
      </c>
      <c r="F151" s="84">
        <v>0</v>
      </c>
      <c r="G151" s="85" t="e">
        <f t="shared" si="5"/>
        <v>#DIV/0!</v>
      </c>
    </row>
    <row r="152" ht="21.75" customHeight="1" spans="1:7">
      <c r="A152" s="83">
        <v>2146904</v>
      </c>
      <c r="B152" s="83" t="s">
        <v>1437</v>
      </c>
      <c r="C152" s="84"/>
      <c r="D152" s="84">
        <v>0</v>
      </c>
      <c r="E152" s="85" t="e">
        <f t="shared" si="4"/>
        <v>#DIV/0!</v>
      </c>
      <c r="F152" s="84">
        <v>0</v>
      </c>
      <c r="G152" s="85" t="e">
        <f t="shared" si="5"/>
        <v>#DIV/0!</v>
      </c>
    </row>
    <row r="153" ht="21.75" customHeight="1" spans="1:7">
      <c r="A153" s="83">
        <v>2146906</v>
      </c>
      <c r="B153" s="83" t="s">
        <v>1438</v>
      </c>
      <c r="C153" s="84"/>
      <c r="D153" s="84">
        <v>0</v>
      </c>
      <c r="E153" s="85" t="e">
        <f t="shared" si="4"/>
        <v>#DIV/0!</v>
      </c>
      <c r="F153" s="84">
        <v>0</v>
      </c>
      <c r="G153" s="85" t="e">
        <f t="shared" si="5"/>
        <v>#DIV/0!</v>
      </c>
    </row>
    <row r="154" ht="21.75" customHeight="1" spans="1:7">
      <c r="A154" s="83">
        <v>2146907</v>
      </c>
      <c r="B154" s="83" t="s">
        <v>1439</v>
      </c>
      <c r="C154" s="84"/>
      <c r="D154" s="84">
        <v>0</v>
      </c>
      <c r="E154" s="85" t="e">
        <f t="shared" si="4"/>
        <v>#DIV/0!</v>
      </c>
      <c r="F154" s="84">
        <v>0</v>
      </c>
      <c r="G154" s="85" t="e">
        <f t="shared" si="5"/>
        <v>#DIV/0!</v>
      </c>
    </row>
    <row r="155" ht="21.75" customHeight="1" spans="1:7">
      <c r="A155" s="83">
        <v>2146908</v>
      </c>
      <c r="B155" s="83" t="s">
        <v>1440</v>
      </c>
      <c r="C155" s="84"/>
      <c r="D155" s="84">
        <v>0</v>
      </c>
      <c r="E155" s="85" t="e">
        <f t="shared" si="4"/>
        <v>#DIV/0!</v>
      </c>
      <c r="F155" s="84">
        <v>0</v>
      </c>
      <c r="G155" s="85" t="e">
        <f t="shared" si="5"/>
        <v>#DIV/0!</v>
      </c>
    </row>
    <row r="156" ht="21.75" customHeight="1" spans="1:7">
      <c r="A156" s="83">
        <v>2146999</v>
      </c>
      <c r="B156" s="83" t="s">
        <v>1441</v>
      </c>
      <c r="C156" s="84"/>
      <c r="D156" s="84">
        <v>0</v>
      </c>
      <c r="E156" s="85" t="e">
        <f t="shared" si="4"/>
        <v>#DIV/0!</v>
      </c>
      <c r="F156" s="84">
        <v>0</v>
      </c>
      <c r="G156" s="85" t="e">
        <f t="shared" si="5"/>
        <v>#DIV/0!</v>
      </c>
    </row>
    <row r="157" ht="21.75" customHeight="1" spans="1:7">
      <c r="A157" s="83"/>
      <c r="B157" s="80" t="s">
        <v>1442</v>
      </c>
      <c r="C157" s="84"/>
      <c r="D157" s="84"/>
      <c r="E157" s="85" t="e">
        <f t="shared" si="4"/>
        <v>#DIV/0!</v>
      </c>
      <c r="F157" s="84">
        <v>52</v>
      </c>
      <c r="G157" s="85">
        <f t="shared" si="5"/>
        <v>-1</v>
      </c>
    </row>
    <row r="158" ht="21.75" customHeight="1" spans="1:7">
      <c r="A158" s="83">
        <v>21561</v>
      </c>
      <c r="B158" s="80" t="s">
        <v>1443</v>
      </c>
      <c r="C158" s="84"/>
      <c r="D158" s="84"/>
      <c r="E158" s="85" t="e">
        <f t="shared" si="4"/>
        <v>#DIV/0!</v>
      </c>
      <c r="F158" s="84">
        <v>52</v>
      </c>
      <c r="G158" s="85">
        <f t="shared" si="5"/>
        <v>-1</v>
      </c>
    </row>
    <row r="159" ht="21.75" customHeight="1" spans="1:7">
      <c r="A159" s="83">
        <v>2156101</v>
      </c>
      <c r="B159" s="83" t="s">
        <v>1444</v>
      </c>
      <c r="C159" s="84"/>
      <c r="D159" s="84"/>
      <c r="E159" s="85" t="e">
        <f t="shared" si="4"/>
        <v>#DIV/0!</v>
      </c>
      <c r="F159" s="84">
        <v>0</v>
      </c>
      <c r="G159" s="85" t="e">
        <f t="shared" si="5"/>
        <v>#DIV/0!</v>
      </c>
    </row>
    <row r="160" ht="21.75" customHeight="1" spans="1:7">
      <c r="A160" s="83">
        <v>2156102</v>
      </c>
      <c r="B160" s="83" t="s">
        <v>1445</v>
      </c>
      <c r="C160" s="84"/>
      <c r="D160" s="84"/>
      <c r="E160" s="85" t="e">
        <f t="shared" si="4"/>
        <v>#DIV/0!</v>
      </c>
      <c r="F160" s="84">
        <v>0</v>
      </c>
      <c r="G160" s="85" t="e">
        <f t="shared" si="5"/>
        <v>#DIV/0!</v>
      </c>
    </row>
    <row r="161" ht="21.75" customHeight="1" spans="1:7">
      <c r="A161" s="83">
        <v>2156103</v>
      </c>
      <c r="B161" s="83" t="s">
        <v>1446</v>
      </c>
      <c r="C161" s="84"/>
      <c r="D161" s="84"/>
      <c r="E161" s="85" t="e">
        <f t="shared" si="4"/>
        <v>#DIV/0!</v>
      </c>
      <c r="F161" s="84">
        <v>0</v>
      </c>
      <c r="G161" s="85" t="e">
        <f t="shared" si="5"/>
        <v>#DIV/0!</v>
      </c>
    </row>
    <row r="162" ht="21.75" customHeight="1" spans="1:7">
      <c r="A162" s="83">
        <v>2156104</v>
      </c>
      <c r="B162" s="83" t="s">
        <v>1447</v>
      </c>
      <c r="C162" s="84"/>
      <c r="D162" s="84"/>
      <c r="E162" s="85" t="e">
        <f t="shared" si="4"/>
        <v>#DIV/0!</v>
      </c>
      <c r="F162" s="84">
        <v>0</v>
      </c>
      <c r="G162" s="85" t="e">
        <f t="shared" si="5"/>
        <v>#DIV/0!</v>
      </c>
    </row>
    <row r="163" ht="21.75" customHeight="1" spans="1:7">
      <c r="A163" s="83">
        <v>2156199</v>
      </c>
      <c r="B163" s="83" t="s">
        <v>1448</v>
      </c>
      <c r="C163" s="84"/>
      <c r="D163" s="84"/>
      <c r="E163" s="85" t="e">
        <f t="shared" si="4"/>
        <v>#DIV/0!</v>
      </c>
      <c r="F163" s="84">
        <v>52</v>
      </c>
      <c r="G163" s="85">
        <f t="shared" si="5"/>
        <v>-1</v>
      </c>
    </row>
    <row r="164" ht="21.75" customHeight="1" spans="1:7">
      <c r="A164" s="83">
        <v>2320404</v>
      </c>
      <c r="B164" s="80" t="s">
        <v>1449</v>
      </c>
      <c r="C164" s="84"/>
      <c r="D164" s="84">
        <v>0</v>
      </c>
      <c r="E164" s="85" t="e">
        <f t="shared" si="4"/>
        <v>#DIV/0!</v>
      </c>
      <c r="F164" s="84">
        <v>0</v>
      </c>
      <c r="G164" s="85" t="e">
        <f t="shared" si="5"/>
        <v>#DIV/0!</v>
      </c>
    </row>
    <row r="165" ht="21.75" customHeight="1" spans="1:7">
      <c r="A165" s="83">
        <v>2330404</v>
      </c>
      <c r="B165" s="80" t="s">
        <v>1450</v>
      </c>
      <c r="C165" s="84"/>
      <c r="D165" s="86">
        <v>0</v>
      </c>
      <c r="E165" s="85" t="e">
        <f t="shared" si="4"/>
        <v>#DIV/0!</v>
      </c>
      <c r="F165" s="86">
        <v>0</v>
      </c>
      <c r="G165" s="85" t="e">
        <f t="shared" si="5"/>
        <v>#DIV/0!</v>
      </c>
    </row>
    <row r="166" ht="21.75" customHeight="1" spans="1:7">
      <c r="A166" s="83">
        <v>21562</v>
      </c>
      <c r="B166" s="80" t="s">
        <v>1451</v>
      </c>
      <c r="C166" s="84"/>
      <c r="D166" s="84">
        <v>0</v>
      </c>
      <c r="E166" s="85" t="e">
        <f t="shared" si="4"/>
        <v>#DIV/0!</v>
      </c>
      <c r="F166" s="84">
        <v>0</v>
      </c>
      <c r="G166" s="85" t="e">
        <f t="shared" si="5"/>
        <v>#DIV/0!</v>
      </c>
    </row>
    <row r="167" ht="21.75" customHeight="1" spans="1:7">
      <c r="A167" s="83">
        <v>2156201</v>
      </c>
      <c r="B167" s="83" t="s">
        <v>1452</v>
      </c>
      <c r="C167" s="84"/>
      <c r="D167" s="84">
        <v>0</v>
      </c>
      <c r="E167" s="85" t="e">
        <f t="shared" si="4"/>
        <v>#DIV/0!</v>
      </c>
      <c r="F167" s="84">
        <v>0</v>
      </c>
      <c r="G167" s="85" t="e">
        <f t="shared" si="5"/>
        <v>#DIV/0!</v>
      </c>
    </row>
    <row r="168" ht="21.75" customHeight="1" spans="1:7">
      <c r="A168" s="83">
        <v>2156202</v>
      </c>
      <c r="B168" s="83" t="s">
        <v>1453</v>
      </c>
      <c r="C168" s="84"/>
      <c r="D168" s="84">
        <v>0</v>
      </c>
      <c r="E168" s="85" t="e">
        <f t="shared" si="4"/>
        <v>#DIV/0!</v>
      </c>
      <c r="F168" s="84">
        <v>0</v>
      </c>
      <c r="G168" s="85" t="e">
        <f t="shared" si="5"/>
        <v>#DIV/0!</v>
      </c>
    </row>
    <row r="169" ht="21.75" customHeight="1" spans="1:7">
      <c r="A169" s="83">
        <v>2156299</v>
      </c>
      <c r="B169" s="83" t="s">
        <v>1454</v>
      </c>
      <c r="C169" s="84"/>
      <c r="D169" s="84">
        <v>0</v>
      </c>
      <c r="E169" s="85" t="e">
        <f t="shared" si="4"/>
        <v>#DIV/0!</v>
      </c>
      <c r="F169" s="84">
        <v>0</v>
      </c>
      <c r="G169" s="85" t="e">
        <f t="shared" si="5"/>
        <v>#DIV/0!</v>
      </c>
    </row>
    <row r="170" ht="21.75" customHeight="1" spans="1:7">
      <c r="A170" s="83">
        <v>21660</v>
      </c>
      <c r="B170" s="80" t="s">
        <v>1455</v>
      </c>
      <c r="C170" s="84"/>
      <c r="D170" s="84">
        <v>0</v>
      </c>
      <c r="E170" s="85" t="e">
        <f t="shared" si="4"/>
        <v>#DIV/0!</v>
      </c>
      <c r="F170" s="84">
        <v>0</v>
      </c>
      <c r="G170" s="85" t="e">
        <f t="shared" si="5"/>
        <v>#DIV/0!</v>
      </c>
    </row>
    <row r="171" ht="21.75" customHeight="1" spans="1:7">
      <c r="A171" s="83">
        <v>2166001</v>
      </c>
      <c r="B171" s="83" t="s">
        <v>1456</v>
      </c>
      <c r="C171" s="84"/>
      <c r="D171" s="84">
        <v>0</v>
      </c>
      <c r="E171" s="85" t="e">
        <f t="shared" si="4"/>
        <v>#DIV/0!</v>
      </c>
      <c r="F171" s="84">
        <v>0</v>
      </c>
      <c r="G171" s="85" t="e">
        <f t="shared" si="5"/>
        <v>#DIV/0!</v>
      </c>
    </row>
    <row r="172" ht="21.75" customHeight="1" spans="1:7">
      <c r="A172" s="83">
        <v>2166002</v>
      </c>
      <c r="B172" s="83" t="s">
        <v>1457</v>
      </c>
      <c r="C172" s="84"/>
      <c r="D172" s="84">
        <v>0</v>
      </c>
      <c r="E172" s="85" t="e">
        <f t="shared" si="4"/>
        <v>#DIV/0!</v>
      </c>
      <c r="F172" s="84">
        <v>0</v>
      </c>
      <c r="G172" s="85" t="e">
        <f t="shared" si="5"/>
        <v>#DIV/0!</v>
      </c>
    </row>
    <row r="173" ht="21.75" customHeight="1" spans="1:7">
      <c r="A173" s="83">
        <v>2166003</v>
      </c>
      <c r="B173" s="83" t="s">
        <v>1458</v>
      </c>
      <c r="C173" s="84"/>
      <c r="D173" s="84">
        <v>0</v>
      </c>
      <c r="E173" s="85" t="e">
        <f t="shared" si="4"/>
        <v>#DIV/0!</v>
      </c>
      <c r="F173" s="84">
        <v>0</v>
      </c>
      <c r="G173" s="85" t="e">
        <f t="shared" si="5"/>
        <v>#DIV/0!</v>
      </c>
    </row>
    <row r="174" ht="21.75" customHeight="1" spans="1:7">
      <c r="A174" s="83">
        <v>2166004</v>
      </c>
      <c r="B174" s="83" t="s">
        <v>1459</v>
      </c>
      <c r="C174" s="84"/>
      <c r="D174" s="84">
        <v>0</v>
      </c>
      <c r="E174" s="85" t="e">
        <f t="shared" si="4"/>
        <v>#DIV/0!</v>
      </c>
      <c r="F174" s="84">
        <v>0</v>
      </c>
      <c r="G174" s="85" t="e">
        <f t="shared" si="5"/>
        <v>#DIV/0!</v>
      </c>
    </row>
    <row r="175" ht="21.75" customHeight="1" spans="1:7">
      <c r="A175" s="83">
        <v>2166099</v>
      </c>
      <c r="B175" s="83" t="s">
        <v>1460</v>
      </c>
      <c r="C175" s="84"/>
      <c r="D175" s="84">
        <v>0</v>
      </c>
      <c r="E175" s="85" t="e">
        <f t="shared" si="4"/>
        <v>#DIV/0!</v>
      </c>
      <c r="F175" s="84">
        <v>0</v>
      </c>
      <c r="G175" s="85" t="e">
        <f t="shared" si="5"/>
        <v>#DIV/0!</v>
      </c>
    </row>
    <row r="176" ht="21.75" customHeight="1" spans="1:7">
      <c r="A176" s="83">
        <v>2170402</v>
      </c>
      <c r="B176" s="80" t="s">
        <v>1461</v>
      </c>
      <c r="C176" s="84"/>
      <c r="D176" s="84">
        <v>0</v>
      </c>
      <c r="E176" s="85" t="e">
        <f t="shared" si="4"/>
        <v>#DIV/0!</v>
      </c>
      <c r="F176" s="84">
        <v>0</v>
      </c>
      <c r="G176" s="85" t="e">
        <f t="shared" si="5"/>
        <v>#DIV/0!</v>
      </c>
    </row>
    <row r="177" ht="21.75" customHeight="1" spans="1:7">
      <c r="A177" s="83">
        <v>2170403</v>
      </c>
      <c r="B177" s="80" t="s">
        <v>1462</v>
      </c>
      <c r="C177" s="84"/>
      <c r="D177" s="84">
        <v>0</v>
      </c>
      <c r="E177" s="85" t="e">
        <f t="shared" si="4"/>
        <v>#DIV/0!</v>
      </c>
      <c r="F177" s="84">
        <v>0</v>
      </c>
      <c r="G177" s="85" t="e">
        <f t="shared" si="5"/>
        <v>#DIV/0!</v>
      </c>
    </row>
    <row r="178" ht="21.75" customHeight="1" spans="1:7">
      <c r="A178" s="83">
        <v>22908</v>
      </c>
      <c r="B178" s="80" t="s">
        <v>1463</v>
      </c>
      <c r="C178" s="84"/>
      <c r="D178" s="84"/>
      <c r="E178" s="85" t="e">
        <f t="shared" si="4"/>
        <v>#DIV/0!</v>
      </c>
      <c r="F178" s="84">
        <v>5</v>
      </c>
      <c r="G178" s="85">
        <f t="shared" si="5"/>
        <v>-1</v>
      </c>
    </row>
    <row r="179" ht="21.75" customHeight="1" spans="1:7">
      <c r="A179" s="83">
        <v>2290802</v>
      </c>
      <c r="B179" s="83" t="s">
        <v>1464</v>
      </c>
      <c r="C179" s="84"/>
      <c r="D179" s="84"/>
      <c r="E179" s="85" t="e">
        <f t="shared" si="4"/>
        <v>#DIV/0!</v>
      </c>
      <c r="F179" s="84">
        <v>0</v>
      </c>
      <c r="G179" s="85" t="e">
        <f t="shared" si="5"/>
        <v>#DIV/0!</v>
      </c>
    </row>
    <row r="180" ht="21.75" customHeight="1" spans="1:7">
      <c r="A180" s="83">
        <v>2290803</v>
      </c>
      <c r="B180" s="83" t="s">
        <v>1465</v>
      </c>
      <c r="C180" s="84"/>
      <c r="D180" s="84"/>
      <c r="E180" s="85" t="e">
        <f t="shared" si="4"/>
        <v>#DIV/0!</v>
      </c>
      <c r="F180" s="84">
        <v>0</v>
      </c>
      <c r="G180" s="85" t="e">
        <f t="shared" si="5"/>
        <v>#DIV/0!</v>
      </c>
    </row>
    <row r="181" ht="21.75" customHeight="1" spans="1:7">
      <c r="A181" s="83">
        <v>2290804</v>
      </c>
      <c r="B181" s="83" t="s">
        <v>1466</v>
      </c>
      <c r="C181" s="84"/>
      <c r="D181" s="84"/>
      <c r="E181" s="85" t="e">
        <f t="shared" si="4"/>
        <v>#DIV/0!</v>
      </c>
      <c r="F181" s="84">
        <v>0</v>
      </c>
      <c r="G181" s="85" t="e">
        <f t="shared" si="5"/>
        <v>#DIV/0!</v>
      </c>
    </row>
    <row r="182" ht="21.75" customHeight="1" spans="1:7">
      <c r="A182" s="83">
        <v>2290805</v>
      </c>
      <c r="B182" s="83" t="s">
        <v>1467</v>
      </c>
      <c r="C182" s="84"/>
      <c r="D182" s="84"/>
      <c r="E182" s="85" t="e">
        <f t="shared" si="4"/>
        <v>#DIV/0!</v>
      </c>
      <c r="F182" s="84">
        <v>0</v>
      </c>
      <c r="G182" s="85" t="e">
        <f t="shared" si="5"/>
        <v>#DIV/0!</v>
      </c>
    </row>
    <row r="183" ht="21.75" customHeight="1" spans="1:7">
      <c r="A183" s="83">
        <v>2290806</v>
      </c>
      <c r="B183" s="83" t="s">
        <v>1468</v>
      </c>
      <c r="C183" s="84"/>
      <c r="D183" s="84"/>
      <c r="E183" s="85" t="e">
        <f t="shared" si="4"/>
        <v>#DIV/0!</v>
      </c>
      <c r="F183" s="84">
        <v>0</v>
      </c>
      <c r="G183" s="85" t="e">
        <f t="shared" si="5"/>
        <v>#DIV/0!</v>
      </c>
    </row>
    <row r="184" ht="21.75" customHeight="1" spans="1:7">
      <c r="A184" s="83">
        <v>2290807</v>
      </c>
      <c r="B184" s="83" t="s">
        <v>1469</v>
      </c>
      <c r="C184" s="84"/>
      <c r="D184" s="84"/>
      <c r="E184" s="85" t="e">
        <f t="shared" si="4"/>
        <v>#DIV/0!</v>
      </c>
      <c r="F184" s="84">
        <v>0</v>
      </c>
      <c r="G184" s="85" t="e">
        <f t="shared" si="5"/>
        <v>#DIV/0!</v>
      </c>
    </row>
    <row r="185" ht="21.75" customHeight="1" spans="1:7">
      <c r="A185" s="83">
        <v>2290808</v>
      </c>
      <c r="B185" s="83" t="s">
        <v>1470</v>
      </c>
      <c r="C185" s="84"/>
      <c r="D185" s="84"/>
      <c r="E185" s="85" t="e">
        <f t="shared" si="4"/>
        <v>#DIV/0!</v>
      </c>
      <c r="F185" s="84">
        <v>5</v>
      </c>
      <c r="G185" s="85">
        <f t="shared" si="5"/>
        <v>-1</v>
      </c>
    </row>
    <row r="186" ht="21.75" customHeight="1" spans="1:7">
      <c r="A186" s="83">
        <v>2290899</v>
      </c>
      <c r="B186" s="83" t="s">
        <v>1471</v>
      </c>
      <c r="C186" s="84"/>
      <c r="D186" s="86">
        <v>0</v>
      </c>
      <c r="E186" s="85" t="e">
        <f t="shared" si="4"/>
        <v>#DIV/0!</v>
      </c>
      <c r="F186" s="86">
        <v>0</v>
      </c>
      <c r="G186" s="85" t="e">
        <f t="shared" si="5"/>
        <v>#DIV/0!</v>
      </c>
    </row>
    <row r="187" ht="21.75" customHeight="1" spans="1:7">
      <c r="A187" s="83"/>
      <c r="B187" s="80" t="s">
        <v>1472</v>
      </c>
      <c r="C187" s="84">
        <v>130</v>
      </c>
      <c r="D187" s="84">
        <v>1002</v>
      </c>
      <c r="E187" s="85">
        <f t="shared" si="4"/>
        <v>7.70769230769231</v>
      </c>
      <c r="F187" s="84">
        <v>348</v>
      </c>
      <c r="G187" s="85">
        <f t="shared" si="5"/>
        <v>1.87931034482759</v>
      </c>
    </row>
    <row r="188" ht="21.75" customHeight="1" spans="1:7">
      <c r="A188" s="83">
        <v>22960</v>
      </c>
      <c r="B188" s="80" t="s">
        <v>1473</v>
      </c>
      <c r="C188" s="84">
        <v>130</v>
      </c>
      <c r="D188" s="87">
        <v>1002</v>
      </c>
      <c r="E188" s="85">
        <f t="shared" si="4"/>
        <v>7.70769230769231</v>
      </c>
      <c r="F188" s="84">
        <v>348</v>
      </c>
      <c r="G188" s="85">
        <f t="shared" si="5"/>
        <v>1.87931034482759</v>
      </c>
    </row>
    <row r="189" ht="21.75" customHeight="1" spans="1:7">
      <c r="A189" s="83">
        <v>2296001</v>
      </c>
      <c r="B189" s="83" t="s">
        <v>1474</v>
      </c>
      <c r="C189" s="84"/>
      <c r="D189" s="87">
        <v>0</v>
      </c>
      <c r="E189" s="85" t="e">
        <f t="shared" si="4"/>
        <v>#DIV/0!</v>
      </c>
      <c r="F189" s="84">
        <v>0</v>
      </c>
      <c r="G189" s="85" t="e">
        <f t="shared" si="5"/>
        <v>#DIV/0!</v>
      </c>
    </row>
    <row r="190" ht="21.75" customHeight="1" spans="1:7">
      <c r="A190" s="83">
        <v>2296002</v>
      </c>
      <c r="B190" s="83" t="s">
        <v>1475</v>
      </c>
      <c r="C190" s="84">
        <v>130</v>
      </c>
      <c r="D190" s="87">
        <v>825</v>
      </c>
      <c r="E190" s="85">
        <f t="shared" si="4"/>
        <v>6.34615384615385</v>
      </c>
      <c r="F190" s="84">
        <v>166</v>
      </c>
      <c r="G190" s="85">
        <f t="shared" si="5"/>
        <v>3.96987951807229</v>
      </c>
    </row>
    <row r="191" ht="21.75" customHeight="1" spans="1:7">
      <c r="A191" s="83">
        <v>2296003</v>
      </c>
      <c r="B191" s="83" t="s">
        <v>1476</v>
      </c>
      <c r="C191" s="84"/>
      <c r="D191" s="87">
        <v>133</v>
      </c>
      <c r="E191" s="85" t="e">
        <f t="shared" si="4"/>
        <v>#DIV/0!</v>
      </c>
      <c r="F191" s="84">
        <v>58</v>
      </c>
      <c r="G191" s="85">
        <f t="shared" si="5"/>
        <v>1.29310344827586</v>
      </c>
    </row>
    <row r="192" ht="21.75" customHeight="1" spans="1:7">
      <c r="A192" s="83">
        <v>2296004</v>
      </c>
      <c r="B192" s="83" t="s">
        <v>1477</v>
      </c>
      <c r="C192" s="84"/>
      <c r="D192" s="87">
        <v>31</v>
      </c>
      <c r="E192" s="85" t="e">
        <f t="shared" si="4"/>
        <v>#DIV/0!</v>
      </c>
      <c r="F192" s="84">
        <v>116</v>
      </c>
      <c r="G192" s="85">
        <f t="shared" si="5"/>
        <v>-0.732758620689655</v>
      </c>
    </row>
    <row r="193" ht="21.75" customHeight="1" spans="1:7">
      <c r="A193" s="83">
        <v>2296005</v>
      </c>
      <c r="B193" s="83" t="s">
        <v>1478</v>
      </c>
      <c r="C193" s="84"/>
      <c r="D193" s="87">
        <v>0</v>
      </c>
      <c r="E193" s="85" t="e">
        <f t="shared" si="4"/>
        <v>#DIV/0!</v>
      </c>
      <c r="F193" s="84">
        <v>0</v>
      </c>
      <c r="G193" s="85" t="e">
        <f t="shared" si="5"/>
        <v>#DIV/0!</v>
      </c>
    </row>
    <row r="194" ht="21.75" customHeight="1" spans="1:7">
      <c r="A194" s="83">
        <v>2296006</v>
      </c>
      <c r="B194" s="83" t="s">
        <v>1479</v>
      </c>
      <c r="C194" s="84"/>
      <c r="D194" s="87">
        <v>10</v>
      </c>
      <c r="E194" s="85" t="e">
        <f t="shared" si="4"/>
        <v>#DIV/0!</v>
      </c>
      <c r="F194" s="84">
        <v>8</v>
      </c>
      <c r="G194" s="85">
        <f t="shared" si="5"/>
        <v>0.25</v>
      </c>
    </row>
    <row r="195" ht="21.75" customHeight="1" spans="1:7">
      <c r="A195" s="83">
        <v>2296010</v>
      </c>
      <c r="B195" s="83" t="s">
        <v>1480</v>
      </c>
      <c r="C195" s="84"/>
      <c r="D195" s="87">
        <v>0</v>
      </c>
      <c r="E195" s="85" t="e">
        <f t="shared" si="4"/>
        <v>#DIV/0!</v>
      </c>
      <c r="F195" s="84">
        <v>0</v>
      </c>
      <c r="G195" s="85" t="e">
        <f t="shared" si="5"/>
        <v>#DIV/0!</v>
      </c>
    </row>
    <row r="196" ht="21.75" customHeight="1" spans="1:7">
      <c r="A196" s="83">
        <v>2296011</v>
      </c>
      <c r="B196" s="83" t="s">
        <v>1481</v>
      </c>
      <c r="C196" s="84"/>
      <c r="D196" s="87">
        <v>0</v>
      </c>
      <c r="E196" s="85" t="e">
        <f t="shared" si="4"/>
        <v>#DIV/0!</v>
      </c>
      <c r="F196" s="84">
        <v>0</v>
      </c>
      <c r="G196" s="85" t="e">
        <f t="shared" si="5"/>
        <v>#DIV/0!</v>
      </c>
    </row>
    <row r="197" ht="21.75" customHeight="1" spans="1:7">
      <c r="A197" s="83">
        <v>2296012</v>
      </c>
      <c r="B197" s="83" t="s">
        <v>1482</v>
      </c>
      <c r="C197" s="84"/>
      <c r="D197" s="87">
        <v>0</v>
      </c>
      <c r="E197" s="85" t="e">
        <f t="shared" ref="E197:E216" si="6">D197/C197</f>
        <v>#DIV/0!</v>
      </c>
      <c r="F197" s="84">
        <v>0</v>
      </c>
      <c r="G197" s="85" t="e">
        <f t="shared" ref="G197:G216" si="7">(D197-F197)/F197</f>
        <v>#DIV/0!</v>
      </c>
    </row>
    <row r="198" ht="21.75" customHeight="1" spans="1:7">
      <c r="A198" s="83">
        <v>2296013</v>
      </c>
      <c r="B198" s="83" t="s">
        <v>1483</v>
      </c>
      <c r="C198" s="84"/>
      <c r="D198" s="87">
        <v>3</v>
      </c>
      <c r="E198" s="85" t="e">
        <f t="shared" si="6"/>
        <v>#DIV/0!</v>
      </c>
      <c r="F198" s="84">
        <v>0</v>
      </c>
      <c r="G198" s="85" t="e">
        <f t="shared" si="7"/>
        <v>#DIV/0!</v>
      </c>
    </row>
    <row r="199" ht="21.75" customHeight="1" spans="1:7">
      <c r="A199" s="83">
        <v>2296099</v>
      </c>
      <c r="B199" s="83" t="s">
        <v>1484</v>
      </c>
      <c r="C199" s="84"/>
      <c r="D199" s="87">
        <v>0</v>
      </c>
      <c r="E199" s="85" t="e">
        <f t="shared" si="6"/>
        <v>#DIV/0!</v>
      </c>
      <c r="F199" s="84">
        <v>0</v>
      </c>
      <c r="G199" s="85" t="e">
        <f t="shared" si="7"/>
        <v>#DIV/0!</v>
      </c>
    </row>
    <row r="200" ht="21.75" customHeight="1" spans="1:7">
      <c r="A200" s="83">
        <v>2320415</v>
      </c>
      <c r="B200" s="80" t="s">
        <v>1485</v>
      </c>
      <c r="C200" s="84"/>
      <c r="D200" s="84"/>
      <c r="E200" s="85" t="e">
        <f t="shared" si="6"/>
        <v>#DIV/0!</v>
      </c>
      <c r="F200" s="84">
        <v>0</v>
      </c>
      <c r="G200" s="85" t="e">
        <f t="shared" si="7"/>
        <v>#DIV/0!</v>
      </c>
    </row>
    <row r="201" ht="21.75" customHeight="1" spans="1:7">
      <c r="A201" s="83">
        <v>2330415</v>
      </c>
      <c r="B201" s="80" t="s">
        <v>1486</v>
      </c>
      <c r="C201" s="84"/>
      <c r="D201" s="86"/>
      <c r="E201" s="85" t="e">
        <f t="shared" si="6"/>
        <v>#DIV/0!</v>
      </c>
      <c r="F201" s="86">
        <v>0</v>
      </c>
      <c r="G201" s="85" t="e">
        <f t="shared" si="7"/>
        <v>#DIV/0!</v>
      </c>
    </row>
    <row r="202" ht="21.75" customHeight="1" spans="1:7">
      <c r="A202" s="83"/>
      <c r="B202" s="80" t="s">
        <v>1487</v>
      </c>
      <c r="C202" s="84"/>
      <c r="D202" s="84">
        <v>951</v>
      </c>
      <c r="E202" s="85" t="e">
        <f t="shared" si="6"/>
        <v>#DIV/0!</v>
      </c>
      <c r="F202" s="84">
        <v>15</v>
      </c>
      <c r="G202" s="85">
        <f t="shared" si="7"/>
        <v>62.4</v>
      </c>
    </row>
    <row r="203" ht="21.75" customHeight="1" spans="1:7">
      <c r="A203" s="83">
        <v>22904</v>
      </c>
      <c r="B203" s="80" t="s">
        <v>1488</v>
      </c>
      <c r="C203" s="84"/>
      <c r="D203" s="84">
        <v>14</v>
      </c>
      <c r="E203" s="85" t="e">
        <f t="shared" si="6"/>
        <v>#DIV/0!</v>
      </c>
      <c r="F203" s="84">
        <v>15</v>
      </c>
      <c r="G203" s="85">
        <f t="shared" si="7"/>
        <v>-0.0666666666666667</v>
      </c>
    </row>
    <row r="204" ht="21.75" customHeight="1" spans="1:7">
      <c r="A204" s="83">
        <v>2320499</v>
      </c>
      <c r="B204" s="80" t="s">
        <v>1489</v>
      </c>
      <c r="C204" s="84"/>
      <c r="D204" s="84">
        <v>937</v>
      </c>
      <c r="E204" s="85" t="e">
        <f t="shared" si="6"/>
        <v>#DIV/0!</v>
      </c>
      <c r="F204" s="84">
        <v>0</v>
      </c>
      <c r="G204" s="85" t="e">
        <f t="shared" si="7"/>
        <v>#DIV/0!</v>
      </c>
    </row>
    <row r="205" ht="21.75" customHeight="1" spans="1:7">
      <c r="A205" s="83">
        <v>2330499</v>
      </c>
      <c r="B205" s="80" t="s">
        <v>1490</v>
      </c>
      <c r="C205" s="84"/>
      <c r="D205" s="84">
        <v>0</v>
      </c>
      <c r="E205" s="85" t="e">
        <f t="shared" si="6"/>
        <v>#DIV/0!</v>
      </c>
      <c r="F205" s="84">
        <v>0</v>
      </c>
      <c r="G205" s="85" t="e">
        <f t="shared" si="7"/>
        <v>#DIV/0!</v>
      </c>
    </row>
    <row r="206" s="71" customFormat="1" ht="21.75" customHeight="1" spans="1:7">
      <c r="A206" s="90"/>
      <c r="B206" s="66" t="s">
        <v>1491</v>
      </c>
      <c r="C206" s="66">
        <v>9</v>
      </c>
      <c r="D206" s="91">
        <f>D207+D210+D211+D212+D213</f>
        <v>9513</v>
      </c>
      <c r="E206" s="82">
        <f t="shared" si="6"/>
        <v>1057</v>
      </c>
      <c r="F206" s="91">
        <f>F207+F210+F211+F212+F213</f>
        <v>27460</v>
      </c>
      <c r="G206" s="82">
        <f t="shared" si="7"/>
        <v>-0.653568827385288</v>
      </c>
    </row>
    <row r="207" ht="21.75" customHeight="1" spans="1:7">
      <c r="A207" s="92"/>
      <c r="B207" s="93" t="s">
        <v>1492</v>
      </c>
      <c r="C207" s="94"/>
      <c r="D207" s="95">
        <v>7</v>
      </c>
      <c r="E207" s="85" t="e">
        <f t="shared" si="6"/>
        <v>#DIV/0!</v>
      </c>
      <c r="F207" s="95">
        <v>13</v>
      </c>
      <c r="G207" s="85">
        <f t="shared" si="7"/>
        <v>-0.461538461538462</v>
      </c>
    </row>
    <row r="208" ht="21.75" customHeight="1" spans="1:7">
      <c r="A208" s="92"/>
      <c r="B208" s="93" t="s">
        <v>1493</v>
      </c>
      <c r="C208" s="94"/>
      <c r="D208" s="95">
        <v>0</v>
      </c>
      <c r="E208" s="85" t="e">
        <f t="shared" si="6"/>
        <v>#DIV/0!</v>
      </c>
      <c r="F208" s="95">
        <v>0</v>
      </c>
      <c r="G208" s="85" t="e">
        <f t="shared" si="7"/>
        <v>#DIV/0!</v>
      </c>
    </row>
    <row r="209" ht="21.75" customHeight="1" spans="1:7">
      <c r="A209" s="92"/>
      <c r="B209" s="93" t="s">
        <v>1494</v>
      </c>
      <c r="C209" s="94">
        <v>9</v>
      </c>
      <c r="D209" s="95">
        <v>7</v>
      </c>
      <c r="E209" s="85">
        <f t="shared" si="6"/>
        <v>0.777777777777778</v>
      </c>
      <c r="F209" s="95">
        <v>13</v>
      </c>
      <c r="G209" s="85">
        <f t="shared" si="7"/>
        <v>-0.461538461538462</v>
      </c>
    </row>
    <row r="210" ht="21.75" customHeight="1" spans="1:7">
      <c r="A210" s="92"/>
      <c r="B210" s="93" t="s">
        <v>1495</v>
      </c>
      <c r="C210" s="94"/>
      <c r="D210" s="95">
        <v>5600</v>
      </c>
      <c r="E210" s="85" t="e">
        <f t="shared" si="6"/>
        <v>#DIV/0!</v>
      </c>
      <c r="F210" s="95">
        <v>543</v>
      </c>
      <c r="G210" s="85">
        <f t="shared" si="7"/>
        <v>9.31307550644567</v>
      </c>
    </row>
    <row r="211" ht="21.75" customHeight="1" spans="1:7">
      <c r="A211" s="92"/>
      <c r="B211" s="93" t="s">
        <v>1496</v>
      </c>
      <c r="C211" s="94"/>
      <c r="D211" s="95">
        <v>3906</v>
      </c>
      <c r="E211" s="85" t="e">
        <f t="shared" si="6"/>
        <v>#DIV/0!</v>
      </c>
      <c r="F211" s="95">
        <v>6966</v>
      </c>
      <c r="G211" s="85">
        <f t="shared" si="7"/>
        <v>-0.439276485788114</v>
      </c>
    </row>
    <row r="212" ht="21.75" customHeight="1" spans="1:7">
      <c r="A212" s="92"/>
      <c r="B212" s="64" t="s">
        <v>1497</v>
      </c>
      <c r="C212" s="96"/>
      <c r="D212" s="95"/>
      <c r="E212" s="85" t="e">
        <f t="shared" si="6"/>
        <v>#DIV/0!</v>
      </c>
      <c r="F212" s="95">
        <v>19938</v>
      </c>
      <c r="G212" s="85">
        <f t="shared" si="7"/>
        <v>-1</v>
      </c>
    </row>
    <row r="213" ht="21.75" customHeight="1" spans="1:7">
      <c r="A213" s="92"/>
      <c r="B213" s="64" t="s">
        <v>1498</v>
      </c>
      <c r="C213" s="96"/>
      <c r="D213" s="95">
        <v>0</v>
      </c>
      <c r="E213" s="85" t="e">
        <f t="shared" si="6"/>
        <v>#DIV/0!</v>
      </c>
      <c r="F213" s="95">
        <v>0</v>
      </c>
      <c r="G213" s="85" t="e">
        <f t="shared" si="7"/>
        <v>#DIV/0!</v>
      </c>
    </row>
    <row r="214" ht="21.75" customHeight="1" spans="1:7">
      <c r="A214" s="92"/>
      <c r="B214" s="64"/>
      <c r="C214" s="96"/>
      <c r="D214" s="95"/>
      <c r="E214" s="85" t="e">
        <f t="shared" si="6"/>
        <v>#DIV/0!</v>
      </c>
      <c r="F214" s="95"/>
      <c r="G214" s="85" t="e">
        <f t="shared" si="7"/>
        <v>#DIV/0!</v>
      </c>
    </row>
    <row r="215" ht="21.75" customHeight="1" spans="1:7">
      <c r="A215" s="92"/>
      <c r="B215" s="64"/>
      <c r="C215" s="96"/>
      <c r="D215" s="95"/>
      <c r="E215" s="85" t="e">
        <f t="shared" si="6"/>
        <v>#DIV/0!</v>
      </c>
      <c r="F215" s="95"/>
      <c r="G215" s="85" t="e">
        <f t="shared" si="7"/>
        <v>#DIV/0!</v>
      </c>
    </row>
    <row r="216" s="71" customFormat="1" ht="21.75" customHeight="1" spans="1:7">
      <c r="A216" s="90"/>
      <c r="B216" s="66" t="s">
        <v>1499</v>
      </c>
      <c r="C216" s="66">
        <v>7917</v>
      </c>
      <c r="D216" s="91">
        <f>D5+D206</f>
        <v>37195</v>
      </c>
      <c r="E216" s="82">
        <f t="shared" si="6"/>
        <v>4.69811797398004</v>
      </c>
      <c r="F216" s="91">
        <v>43528</v>
      </c>
      <c r="G216" s="82">
        <f t="shared" si="7"/>
        <v>-0.145492556515346</v>
      </c>
    </row>
  </sheetData>
  <mergeCells count="1">
    <mergeCell ref="A2:G2"/>
  </mergeCells>
  <printOptions horizontalCentered="1"/>
  <pageMargins left="0.708661417322835" right="0.708661417322835" top="0.748031496062992" bottom="0.748031496062992" header="0.31496062992126" footer="0.31496062992126"/>
  <pageSetup paperSize="9" firstPageNumber="54" orientation="portrait" useFirstPageNumber="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showZeros="0" workbookViewId="0">
      <selection activeCell="A2" sqref="A2:F2"/>
    </sheetView>
  </sheetViews>
  <sheetFormatPr defaultColWidth="9" defaultRowHeight="13.5" outlineLevelCol="5"/>
  <cols>
    <col min="1" max="1" width="53.75" customWidth="1"/>
    <col min="2" max="3" width="14.625" style="42" customWidth="1"/>
    <col min="4" max="4" width="14.5" style="42" customWidth="1"/>
    <col min="5" max="5" width="11.75" style="42" hidden="1" customWidth="1"/>
    <col min="6" max="6" width="15.25" style="43" customWidth="1"/>
  </cols>
  <sheetData>
    <row r="1" ht="14.25" spans="1:6">
      <c r="A1" t="s">
        <v>1500</v>
      </c>
      <c r="F1" s="44"/>
    </row>
    <row r="2" ht="22.5" spans="1:6">
      <c r="A2" s="45" t="s">
        <v>1501</v>
      </c>
      <c r="B2" s="46"/>
      <c r="C2" s="46"/>
      <c r="D2" s="46"/>
      <c r="E2" s="46"/>
      <c r="F2" s="46"/>
    </row>
    <row r="3" ht="20.25" spans="1:6">
      <c r="A3" s="47"/>
      <c r="B3" s="48"/>
      <c r="C3" s="48"/>
      <c r="D3" s="48"/>
      <c r="E3" s="48"/>
      <c r="F3" s="49" t="s">
        <v>53</v>
      </c>
    </row>
    <row r="4" ht="21.75" customHeight="1" spans="1:6">
      <c r="A4" s="9" t="s">
        <v>54</v>
      </c>
      <c r="B4" s="10" t="s">
        <v>55</v>
      </c>
      <c r="C4" s="10" t="s">
        <v>56</v>
      </c>
      <c r="D4" s="10" t="s">
        <v>57</v>
      </c>
      <c r="E4" s="10">
        <v>2017</v>
      </c>
      <c r="F4" s="10" t="s">
        <v>58</v>
      </c>
    </row>
    <row r="5" ht="21.75" customHeight="1" spans="1:6">
      <c r="A5" s="50" t="s">
        <v>1502</v>
      </c>
      <c r="B5" s="51" t="s">
        <v>1503</v>
      </c>
      <c r="C5" s="51" t="s">
        <v>1503</v>
      </c>
      <c r="D5" s="51" t="s">
        <v>1503</v>
      </c>
      <c r="E5" s="51"/>
      <c r="F5" s="52" t="s">
        <v>1503</v>
      </c>
    </row>
    <row r="6" ht="21.75" customHeight="1" spans="1:6">
      <c r="A6" s="53" t="s">
        <v>1504</v>
      </c>
      <c r="B6" s="54"/>
      <c r="C6" s="54"/>
      <c r="D6" s="54"/>
      <c r="E6" s="54"/>
      <c r="F6" s="55"/>
    </row>
    <row r="7" ht="21.75" customHeight="1" spans="1:6">
      <c r="A7" s="50" t="s">
        <v>1505</v>
      </c>
      <c r="B7" s="51" t="s">
        <v>1503</v>
      </c>
      <c r="C7" s="51" t="s">
        <v>1503</v>
      </c>
      <c r="D7" s="51" t="s">
        <v>1503</v>
      </c>
      <c r="E7" s="51"/>
      <c r="F7" s="52" t="s">
        <v>1503</v>
      </c>
    </row>
    <row r="8" ht="21.75" customHeight="1" spans="1:6">
      <c r="A8" s="53" t="s">
        <v>1506</v>
      </c>
      <c r="B8" s="54"/>
      <c r="C8" s="54"/>
      <c r="D8" s="54"/>
      <c r="E8" s="54"/>
      <c r="F8" s="55"/>
    </row>
    <row r="9" ht="21.75" customHeight="1" spans="1:6">
      <c r="A9" s="53" t="s">
        <v>1507</v>
      </c>
      <c r="B9" s="54"/>
      <c r="C9" s="54"/>
      <c r="D9" s="54"/>
      <c r="E9" s="54"/>
      <c r="F9" s="55"/>
    </row>
    <row r="10" ht="21.75" customHeight="1" spans="1:6">
      <c r="A10" s="50" t="s">
        <v>1508</v>
      </c>
      <c r="B10" s="51" t="s">
        <v>1503</v>
      </c>
      <c r="C10" s="51" t="s">
        <v>1503</v>
      </c>
      <c r="D10" s="51" t="s">
        <v>1503</v>
      </c>
      <c r="E10" s="51"/>
      <c r="F10" s="52" t="s">
        <v>1503</v>
      </c>
    </row>
    <row r="11" ht="21.75" customHeight="1" spans="1:6">
      <c r="A11" s="50" t="s">
        <v>1509</v>
      </c>
      <c r="B11" s="54"/>
      <c r="C11" s="54"/>
      <c r="D11" s="54"/>
      <c r="E11" s="54"/>
      <c r="F11" s="55"/>
    </row>
    <row r="12" ht="21.75" customHeight="1" spans="1:6">
      <c r="A12" s="50" t="s">
        <v>1510</v>
      </c>
      <c r="B12" s="54"/>
      <c r="C12" s="54"/>
      <c r="D12" s="54"/>
      <c r="E12" s="54"/>
      <c r="F12" s="55"/>
    </row>
    <row r="13" ht="21.75" customHeight="1" spans="1:6">
      <c r="A13" s="50" t="s">
        <v>1511</v>
      </c>
      <c r="B13" s="51" t="s">
        <v>1503</v>
      </c>
      <c r="C13" s="51" t="s">
        <v>1503</v>
      </c>
      <c r="D13" s="51" t="s">
        <v>1503</v>
      </c>
      <c r="E13" s="51"/>
      <c r="F13" s="52" t="s">
        <v>1503</v>
      </c>
    </row>
    <row r="14" ht="21.75" customHeight="1" spans="1:6">
      <c r="A14" s="50" t="s">
        <v>1512</v>
      </c>
      <c r="B14" s="54"/>
      <c r="C14" s="54"/>
      <c r="D14" s="54"/>
      <c r="E14" s="54"/>
      <c r="F14" s="55"/>
    </row>
    <row r="15" ht="21.75" customHeight="1" spans="1:6">
      <c r="A15" s="50" t="s">
        <v>1513</v>
      </c>
      <c r="B15" s="54"/>
      <c r="C15" s="54"/>
      <c r="D15" s="54"/>
      <c r="E15" s="54"/>
      <c r="F15" s="55"/>
    </row>
    <row r="16" ht="21.75" customHeight="1" spans="1:6">
      <c r="A16" s="50" t="s">
        <v>1514</v>
      </c>
      <c r="B16" s="54"/>
      <c r="C16" s="54"/>
      <c r="D16" s="54"/>
      <c r="E16" s="54"/>
      <c r="F16" s="55"/>
    </row>
    <row r="17" ht="21.75" customHeight="1" spans="1:6">
      <c r="A17" s="50" t="s">
        <v>1515</v>
      </c>
      <c r="B17" s="54"/>
      <c r="C17" s="54"/>
      <c r="D17" s="54"/>
      <c r="E17" s="54"/>
      <c r="F17" s="55"/>
    </row>
    <row r="18" ht="21.75" customHeight="1" spans="1:6">
      <c r="A18" s="50" t="s">
        <v>1516</v>
      </c>
      <c r="B18" s="54"/>
      <c r="C18" s="54"/>
      <c r="D18" s="54"/>
      <c r="E18" s="54"/>
      <c r="F18" s="55"/>
    </row>
    <row r="19" ht="21.75" customHeight="1" spans="1:6">
      <c r="A19" s="50" t="s">
        <v>1517</v>
      </c>
      <c r="B19" s="54"/>
      <c r="C19" s="54"/>
      <c r="D19" s="54"/>
      <c r="E19" s="54"/>
      <c r="F19" s="55"/>
    </row>
    <row r="20" ht="21.75" customHeight="1" spans="1:6">
      <c r="A20" s="50" t="s">
        <v>1518</v>
      </c>
      <c r="B20" s="51" t="s">
        <v>1503</v>
      </c>
      <c r="C20" s="51" t="s">
        <v>1503</v>
      </c>
      <c r="D20" s="51" t="s">
        <v>1503</v>
      </c>
      <c r="E20" s="51"/>
      <c r="F20" s="52" t="s">
        <v>1503</v>
      </c>
    </row>
    <row r="21" ht="21.75" customHeight="1" spans="1:6">
      <c r="A21" s="56" t="s">
        <v>1519</v>
      </c>
      <c r="B21" s="57"/>
      <c r="C21" s="57"/>
      <c r="D21" s="57"/>
      <c r="E21" s="57"/>
      <c r="F21" s="55"/>
    </row>
    <row r="22" ht="21.75" customHeight="1" spans="1:6">
      <c r="A22" s="58" t="s">
        <v>1520</v>
      </c>
      <c r="B22" s="59"/>
      <c r="C22" s="59"/>
      <c r="D22" s="59"/>
      <c r="E22" s="59"/>
      <c r="F22" s="55"/>
    </row>
    <row r="23" ht="21.75" customHeight="1" spans="1:6">
      <c r="A23" s="58" t="s">
        <v>1521</v>
      </c>
      <c r="B23" s="59"/>
      <c r="C23" s="59"/>
      <c r="D23" s="59"/>
      <c r="E23" s="59"/>
      <c r="F23" s="55"/>
    </row>
    <row r="24" ht="21.75" customHeight="1" spans="1:6">
      <c r="A24" s="58" t="s">
        <v>1522</v>
      </c>
      <c r="B24" s="59"/>
      <c r="C24" s="59"/>
      <c r="D24" s="59"/>
      <c r="E24" s="59"/>
      <c r="F24" s="60"/>
    </row>
    <row r="25" ht="21.75" customHeight="1" spans="1:6">
      <c r="A25" s="61" t="s">
        <v>1523</v>
      </c>
      <c r="B25" s="51" t="s">
        <v>1503</v>
      </c>
      <c r="C25" s="51" t="s">
        <v>1503</v>
      </c>
      <c r="D25" s="51" t="s">
        <v>1503</v>
      </c>
      <c r="E25" s="51"/>
      <c r="F25" s="52" t="s">
        <v>1503</v>
      </c>
    </row>
    <row r="26" ht="21.75" customHeight="1" spans="1:6">
      <c r="A26" s="58" t="s">
        <v>1524</v>
      </c>
      <c r="B26" s="59"/>
      <c r="C26" s="59"/>
      <c r="D26" s="59"/>
      <c r="E26" s="59"/>
      <c r="F26" s="60"/>
    </row>
    <row r="27" ht="21.75" customHeight="1" spans="1:6">
      <c r="A27" s="58" t="s">
        <v>1525</v>
      </c>
      <c r="B27" s="59"/>
      <c r="C27" s="59"/>
      <c r="D27" s="59"/>
      <c r="E27" s="59"/>
      <c r="F27" s="60"/>
    </row>
    <row r="28" ht="21.75" customHeight="1" spans="1:6">
      <c r="A28" s="58" t="s">
        <v>1526</v>
      </c>
      <c r="B28" s="59"/>
      <c r="C28" s="59"/>
      <c r="D28" s="59"/>
      <c r="E28" s="59"/>
      <c r="F28" s="60"/>
    </row>
    <row r="29" ht="21.75" customHeight="1" spans="1:6">
      <c r="A29" s="58" t="s">
        <v>1527</v>
      </c>
      <c r="B29" s="59"/>
      <c r="C29" s="59"/>
      <c r="D29" s="59"/>
      <c r="E29" s="59"/>
      <c r="F29" s="60"/>
    </row>
    <row r="30" ht="21.75" customHeight="1" spans="1:6">
      <c r="A30" s="58" t="s">
        <v>1528</v>
      </c>
      <c r="B30" s="59"/>
      <c r="C30" s="59"/>
      <c r="D30" s="59"/>
      <c r="E30" s="59"/>
      <c r="F30" s="60"/>
    </row>
    <row r="31" ht="21.75" customHeight="1" spans="1:6">
      <c r="A31" s="58" t="s">
        <v>1529</v>
      </c>
      <c r="B31" s="59"/>
      <c r="C31" s="59"/>
      <c r="D31" s="59"/>
      <c r="E31" s="59"/>
      <c r="F31" s="60"/>
    </row>
    <row r="32" ht="21.75" customHeight="1" spans="1:6">
      <c r="A32" s="61" t="s">
        <v>1530</v>
      </c>
      <c r="B32" s="51" t="s">
        <v>1503</v>
      </c>
      <c r="C32" s="51" t="s">
        <v>1503</v>
      </c>
      <c r="D32" s="51" t="s">
        <v>1503</v>
      </c>
      <c r="E32" s="51"/>
      <c r="F32" s="52" t="s">
        <v>1503</v>
      </c>
    </row>
    <row r="33" ht="21.75" customHeight="1" spans="1:6">
      <c r="A33" s="58" t="s">
        <v>1531</v>
      </c>
      <c r="B33" s="59"/>
      <c r="C33" s="59"/>
      <c r="D33" s="59"/>
      <c r="E33" s="59"/>
      <c r="F33" s="60"/>
    </row>
    <row r="34" ht="21.75" customHeight="1" spans="1:6">
      <c r="A34" s="56" t="s">
        <v>1532</v>
      </c>
      <c r="B34" s="57"/>
      <c r="C34" s="57"/>
      <c r="D34" s="57"/>
      <c r="E34" s="57"/>
      <c r="F34" s="60"/>
    </row>
    <row r="35" ht="21.75" customHeight="1" spans="1:6">
      <c r="A35" s="58" t="s">
        <v>1533</v>
      </c>
      <c r="B35" s="59"/>
      <c r="C35" s="59"/>
      <c r="D35" s="59"/>
      <c r="E35" s="59"/>
      <c r="F35" s="60"/>
    </row>
    <row r="36" ht="21.75" customHeight="1" spans="1:6">
      <c r="A36" s="61" t="s">
        <v>1534</v>
      </c>
      <c r="B36" s="51" t="s">
        <v>1503</v>
      </c>
      <c r="C36" s="51" t="s">
        <v>1503</v>
      </c>
      <c r="D36" s="51" t="s">
        <v>1503</v>
      </c>
      <c r="E36" s="51"/>
      <c r="F36" s="52" t="s">
        <v>1503</v>
      </c>
    </row>
    <row r="37" ht="21.75" customHeight="1" spans="1:6">
      <c r="A37" s="58" t="s">
        <v>1535</v>
      </c>
      <c r="B37" s="59"/>
      <c r="C37" s="59"/>
      <c r="D37" s="59"/>
      <c r="E37" s="59"/>
      <c r="F37" s="60"/>
    </row>
    <row r="38" ht="21.75" customHeight="1" spans="1:6">
      <c r="A38" s="61" t="s">
        <v>1536</v>
      </c>
      <c r="B38" s="51" t="s">
        <v>1503</v>
      </c>
      <c r="C38" s="51" t="s">
        <v>1503</v>
      </c>
      <c r="D38" s="51" t="s">
        <v>1503</v>
      </c>
      <c r="E38" s="51"/>
      <c r="F38" s="52" t="s">
        <v>1503</v>
      </c>
    </row>
    <row r="39" ht="21.75" customHeight="1" spans="1:6">
      <c r="A39" s="58" t="s">
        <v>1537</v>
      </c>
      <c r="B39" s="59"/>
      <c r="C39" s="59"/>
      <c r="D39" s="59"/>
      <c r="E39" s="59"/>
      <c r="F39" s="60"/>
    </row>
    <row r="40" ht="21.75" customHeight="1" spans="1:6">
      <c r="A40" s="58" t="s">
        <v>1538</v>
      </c>
      <c r="B40" s="59"/>
      <c r="C40" s="59"/>
      <c r="D40" s="59"/>
      <c r="E40" s="59"/>
      <c r="F40" s="60"/>
    </row>
    <row r="41" ht="21.75" customHeight="1" spans="1:6">
      <c r="A41" s="58" t="s">
        <v>1539</v>
      </c>
      <c r="B41" s="59"/>
      <c r="C41" s="59"/>
      <c r="D41" s="59"/>
      <c r="E41" s="59"/>
      <c r="F41" s="60"/>
    </row>
    <row r="42" ht="21.75" customHeight="1" spans="1:6">
      <c r="A42" s="61" t="s">
        <v>1540</v>
      </c>
      <c r="B42" s="51" t="s">
        <v>1503</v>
      </c>
      <c r="C42" s="51" t="s">
        <v>1503</v>
      </c>
      <c r="D42" s="51" t="s">
        <v>1503</v>
      </c>
      <c r="E42" s="51"/>
      <c r="F42" s="52" t="s">
        <v>1503</v>
      </c>
    </row>
    <row r="43" ht="21.75" customHeight="1" spans="1:6">
      <c r="A43" s="61" t="s">
        <v>1541</v>
      </c>
      <c r="B43" s="51" t="s">
        <v>1503</v>
      </c>
      <c r="C43" s="51" t="s">
        <v>1503</v>
      </c>
      <c r="D43" s="51" t="s">
        <v>1503</v>
      </c>
      <c r="E43" s="51"/>
      <c r="F43" s="52" t="s">
        <v>1503</v>
      </c>
    </row>
    <row r="44" ht="21.75" customHeight="1" spans="1:6">
      <c r="A44" s="62"/>
      <c r="B44" s="63"/>
      <c r="C44" s="63"/>
      <c r="D44" s="63"/>
      <c r="E44" s="63"/>
      <c r="F44" s="60"/>
    </row>
    <row r="45" ht="21.75" customHeight="1" spans="1:6">
      <c r="A45" s="64"/>
      <c r="B45" s="65"/>
      <c r="C45" s="65"/>
      <c r="D45" s="65"/>
      <c r="E45" s="65"/>
      <c r="F45" s="60"/>
    </row>
    <row r="46" ht="21.75" customHeight="1" spans="1:6">
      <c r="A46" s="66" t="s">
        <v>1499</v>
      </c>
      <c r="B46" s="63" t="s">
        <v>1503</v>
      </c>
      <c r="C46" s="63" t="s">
        <v>1503</v>
      </c>
      <c r="D46" s="63" t="s">
        <v>1503</v>
      </c>
      <c r="E46" s="63"/>
      <c r="F46" s="60" t="s">
        <v>1503</v>
      </c>
    </row>
    <row r="47" ht="63.75" customHeight="1" spans="1:6">
      <c r="A47" s="67" t="s">
        <v>1542</v>
      </c>
      <c r="B47" s="68"/>
      <c r="C47" s="68"/>
      <c r="D47" s="68"/>
      <c r="E47" s="68"/>
      <c r="F47" s="68"/>
    </row>
    <row r="48" ht="37.5" customHeight="1" spans="1:6">
      <c r="A48" s="69"/>
      <c r="B48" s="70"/>
      <c r="C48" s="70"/>
      <c r="D48" s="70"/>
      <c r="E48" s="70"/>
      <c r="F48" s="44"/>
    </row>
    <row r="49" ht="14.25" spans="1:6">
      <c r="A49" s="69"/>
      <c r="B49" s="70"/>
      <c r="C49" s="70"/>
      <c r="D49" s="70"/>
      <c r="E49" s="70"/>
      <c r="F49" s="44"/>
    </row>
    <row r="50" ht="14.25" spans="1:6">
      <c r="A50" s="69"/>
      <c r="B50" s="70"/>
      <c r="C50" s="70"/>
      <c r="D50" s="70"/>
      <c r="E50" s="70"/>
      <c r="F50" s="44"/>
    </row>
    <row r="51" ht="14.25" spans="1:6">
      <c r="A51" s="69"/>
      <c r="B51" s="70"/>
      <c r="C51" s="70"/>
      <c r="D51" s="70"/>
      <c r="E51" s="70"/>
      <c r="F51" s="44"/>
    </row>
    <row r="52" ht="14.25" spans="1:6">
      <c r="A52" s="69"/>
      <c r="B52" s="70"/>
      <c r="C52" s="70"/>
      <c r="D52" s="70"/>
      <c r="E52" s="70"/>
      <c r="F52" s="44"/>
    </row>
    <row r="53" ht="14.25" spans="1:6">
      <c r="A53" s="69"/>
      <c r="B53" s="70"/>
      <c r="C53" s="70"/>
      <c r="D53" s="70"/>
      <c r="E53" s="70"/>
      <c r="F53" s="44"/>
    </row>
  </sheetData>
  <mergeCells count="2">
    <mergeCell ref="A2:F2"/>
    <mergeCell ref="A47:F47"/>
  </mergeCells>
  <printOptions horizontalCentered="1"/>
  <pageMargins left="0.708661417322835" right="0.708661417322835" top="0.748031496062992" bottom="0.748031496062992" header="0.31496062992126" footer="0.31496062992126"/>
  <pageSetup paperSize="9" firstPageNumber="59" orientation="portrait" useFirstPageNumber="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F6" sqref="F6"/>
    </sheetView>
  </sheetViews>
  <sheetFormatPr defaultColWidth="9" defaultRowHeight="13.5" outlineLevelRow="5" outlineLevelCol="5"/>
  <cols>
    <col min="1" max="1" width="17.25" customWidth="1"/>
    <col min="2" max="2" width="12.625" style="1" customWidth="1"/>
    <col min="3" max="3" width="18.5" style="1" customWidth="1"/>
    <col min="4" max="4" width="13.75" customWidth="1"/>
    <col min="5" max="5" width="18.875" customWidth="1"/>
    <col min="6" max="6" width="21" customWidth="1"/>
  </cols>
  <sheetData>
    <row r="1" customFormat="1" spans="1:3">
      <c r="A1" t="s">
        <v>1543</v>
      </c>
      <c r="B1" s="1"/>
      <c r="C1" s="1"/>
    </row>
    <row r="2" ht="42" customHeight="1" spans="1:6">
      <c r="A2" s="36" t="s">
        <v>34</v>
      </c>
      <c r="B2" s="36"/>
      <c r="C2" s="36"/>
      <c r="D2" s="36"/>
      <c r="E2" s="36"/>
      <c r="F2" s="36"/>
    </row>
    <row r="3" ht="21" customHeight="1" spans="6:6">
      <c r="F3" s="1" t="s">
        <v>53</v>
      </c>
    </row>
    <row r="4" ht="45" customHeight="1" spans="1:6">
      <c r="A4" s="41" t="s">
        <v>54</v>
      </c>
      <c r="B4" s="41" t="s">
        <v>1279</v>
      </c>
      <c r="C4" s="41" t="s">
        <v>1280</v>
      </c>
      <c r="D4" s="41" t="s">
        <v>1281</v>
      </c>
      <c r="E4" s="41" t="s">
        <v>1282</v>
      </c>
      <c r="F4" s="41" t="s">
        <v>1283</v>
      </c>
    </row>
    <row r="5" s="1" customFormat="1" ht="53.25" customHeight="1" spans="1:6">
      <c r="A5" s="38" t="s">
        <v>1276</v>
      </c>
      <c r="B5" s="38">
        <v>27295</v>
      </c>
      <c r="C5" s="38">
        <v>27295</v>
      </c>
      <c r="D5" s="38">
        <v>5000</v>
      </c>
      <c r="E5" s="38">
        <v>0</v>
      </c>
      <c r="F5" s="38">
        <v>937</v>
      </c>
    </row>
    <row r="6" ht="36.75" customHeight="1" spans="1:1">
      <c r="A6" t="s">
        <v>1544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61" orientation="portrait" useFirstPageNumber="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E2"/>
    </sheetView>
  </sheetViews>
  <sheetFormatPr defaultColWidth="9" defaultRowHeight="13.5" outlineLevelCol="4"/>
  <cols>
    <col min="1" max="1" width="29.125" customWidth="1"/>
    <col min="2" max="2" width="14.25" customWidth="1"/>
    <col min="3" max="3" width="11.875" customWidth="1"/>
    <col min="4" max="4" width="16.25" customWidth="1"/>
    <col min="5" max="5" width="16.375" style="1" customWidth="1"/>
  </cols>
  <sheetData>
    <row r="1" spans="1:1">
      <c r="A1" t="s">
        <v>1545</v>
      </c>
    </row>
    <row r="2" ht="27.75" customHeight="1" spans="1:5">
      <c r="A2" s="36" t="s">
        <v>1546</v>
      </c>
      <c r="B2" s="36"/>
      <c r="C2" s="36"/>
      <c r="D2" s="36"/>
      <c r="E2" s="36"/>
    </row>
    <row r="3" ht="21.75" customHeight="1" spans="5:5">
      <c r="E3" s="1" t="s">
        <v>53</v>
      </c>
    </row>
    <row r="4" ht="38.25" customHeight="1" spans="1:5">
      <c r="A4" s="9" t="s">
        <v>54</v>
      </c>
      <c r="B4" s="10" t="s">
        <v>55</v>
      </c>
      <c r="C4" s="10" t="s">
        <v>56</v>
      </c>
      <c r="D4" s="10" t="s">
        <v>57</v>
      </c>
      <c r="E4" s="10" t="s">
        <v>58</v>
      </c>
    </row>
    <row r="5" ht="38.25" customHeight="1" spans="1:5">
      <c r="A5" s="37" t="s">
        <v>1287</v>
      </c>
      <c r="B5" s="38">
        <v>358</v>
      </c>
      <c r="C5" s="38">
        <v>0</v>
      </c>
      <c r="D5" s="38">
        <f>C5/B5</f>
        <v>0</v>
      </c>
      <c r="E5" s="38">
        <v>0</v>
      </c>
    </row>
    <row r="6" ht="38.25" customHeight="1" spans="1:5">
      <c r="A6" s="37" t="s">
        <v>1547</v>
      </c>
      <c r="B6" s="38">
        <v>358</v>
      </c>
      <c r="C6" s="38"/>
      <c r="D6" s="38"/>
      <c r="E6" s="38"/>
    </row>
    <row r="7" ht="38.25" customHeight="1" spans="1:5">
      <c r="A7" s="37" t="s">
        <v>1548</v>
      </c>
      <c r="B7" s="38">
        <v>358</v>
      </c>
      <c r="C7" s="38"/>
      <c r="D7" s="38"/>
      <c r="E7" s="38"/>
    </row>
    <row r="8" ht="38.25" customHeight="1" spans="1:5">
      <c r="A8" s="37"/>
      <c r="B8" s="38"/>
      <c r="C8" s="38"/>
      <c r="D8" s="38"/>
      <c r="E8" s="38"/>
    </row>
    <row r="9" ht="38.25" customHeight="1" spans="1:5">
      <c r="A9" s="37"/>
      <c r="B9" s="38"/>
      <c r="C9" s="38"/>
      <c r="D9" s="38"/>
      <c r="E9" s="38"/>
    </row>
    <row r="10" ht="38.25" customHeight="1" spans="1:5">
      <c r="A10" s="37" t="s">
        <v>60</v>
      </c>
      <c r="B10" s="38"/>
      <c r="C10" s="38">
        <v>0</v>
      </c>
      <c r="D10" s="38">
        <v>0</v>
      </c>
      <c r="E10" s="38">
        <v>0</v>
      </c>
    </row>
    <row r="11" ht="38.25" customHeight="1" spans="1:5">
      <c r="A11" s="37" t="s">
        <v>1549</v>
      </c>
      <c r="B11" s="38"/>
      <c r="C11" s="38">
        <v>0</v>
      </c>
      <c r="D11" s="38">
        <v>0</v>
      </c>
      <c r="E11" s="38">
        <v>0</v>
      </c>
    </row>
    <row r="12" ht="38.25" customHeight="1" spans="1:5">
      <c r="A12" s="38" t="s">
        <v>1300</v>
      </c>
      <c r="B12" s="38">
        <v>358</v>
      </c>
      <c r="C12" s="38">
        <v>0</v>
      </c>
      <c r="D12" s="38">
        <v>0</v>
      </c>
      <c r="E12" s="38">
        <v>0</v>
      </c>
    </row>
    <row r="13" ht="27.75" customHeight="1" spans="1:5">
      <c r="A13" s="39" t="s">
        <v>1550</v>
      </c>
      <c r="B13" s="39"/>
      <c r="C13" s="39"/>
      <c r="D13" s="39"/>
      <c r="E13" s="40"/>
    </row>
  </sheetData>
  <mergeCells count="1">
    <mergeCell ref="A2:E2"/>
  </mergeCells>
  <printOptions horizontalCentered="1"/>
  <pageMargins left="0.708661417322835" right="0.708661417322835" top="0.748031496062992" bottom="0.748031496062992" header="0.31496062992126" footer="0.31496062992126"/>
  <pageSetup paperSize="9" firstPageNumber="62" orientation="portrait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2" sqref="A2:F2"/>
    </sheetView>
  </sheetViews>
  <sheetFormatPr defaultColWidth="9" defaultRowHeight="13.5" outlineLevelCol="5"/>
  <cols>
    <col min="1" max="1" width="34.5" customWidth="1"/>
    <col min="2" max="2" width="14.5" style="1" customWidth="1"/>
    <col min="3" max="3" width="15.25" customWidth="1"/>
    <col min="4" max="4" width="15.25" style="196" customWidth="1"/>
    <col min="5" max="5" width="13.625" style="196" hidden="1" customWidth="1"/>
    <col min="6" max="6" width="13.125" style="3" customWidth="1"/>
  </cols>
  <sheetData>
    <row r="1" ht="18" customHeight="1" spans="1:1">
      <c r="A1" t="s">
        <v>51</v>
      </c>
    </row>
    <row r="2" ht="33.75" customHeight="1" spans="1:6">
      <c r="A2" s="36" t="s">
        <v>52</v>
      </c>
      <c r="B2" s="36"/>
      <c r="C2" s="36"/>
      <c r="D2" s="148"/>
      <c r="E2" s="148"/>
      <c r="F2" s="148"/>
    </row>
    <row r="3" ht="21.75" customHeight="1" spans="6:6">
      <c r="F3" s="3" t="s">
        <v>53</v>
      </c>
    </row>
    <row r="4" s="195" customFormat="1" ht="40.5" customHeight="1" spans="1:6">
      <c r="A4" s="41" t="s">
        <v>54</v>
      </c>
      <c r="B4" s="41" t="s">
        <v>55</v>
      </c>
      <c r="C4" s="41" t="s">
        <v>56</v>
      </c>
      <c r="D4" s="179" t="s">
        <v>57</v>
      </c>
      <c r="E4" s="187">
        <v>2017</v>
      </c>
      <c r="F4" s="179" t="s">
        <v>58</v>
      </c>
    </row>
    <row r="5" ht="40.5" customHeight="1" spans="1:6">
      <c r="A5" s="37" t="s">
        <v>59</v>
      </c>
      <c r="B5" s="38">
        <v>38053</v>
      </c>
      <c r="C5" s="38">
        <v>31685</v>
      </c>
      <c r="D5" s="151">
        <f>B5/C5</f>
        <v>1.20097838093735</v>
      </c>
      <c r="E5" s="197">
        <v>35994</v>
      </c>
      <c r="F5" s="151">
        <f>(C5-E5)/E5</f>
        <v>-0.119714396843918</v>
      </c>
    </row>
    <row r="6" ht="40.5" customHeight="1" spans="1:6">
      <c r="A6" s="37" t="s">
        <v>60</v>
      </c>
      <c r="B6" s="38">
        <v>168323</v>
      </c>
      <c r="C6" s="38">
        <f>SUM(C7:C9)</f>
        <v>233327</v>
      </c>
      <c r="D6" s="151">
        <f>B6/C6</f>
        <v>0.721403866676381</v>
      </c>
      <c r="E6" s="197">
        <v>217727</v>
      </c>
      <c r="F6" s="151">
        <f t="shared" ref="F6:F14" si="0">(C6-E6)/E6</f>
        <v>0.0716493590597399</v>
      </c>
    </row>
    <row r="7" ht="40.5" customHeight="1" spans="1:6">
      <c r="A7" s="38" t="s">
        <v>61</v>
      </c>
      <c r="B7" s="38">
        <v>5232</v>
      </c>
      <c r="C7" s="38">
        <v>5232</v>
      </c>
      <c r="D7" s="151">
        <f>B7/C7</f>
        <v>1</v>
      </c>
      <c r="E7" s="197">
        <v>5232</v>
      </c>
      <c r="F7" s="151">
        <f t="shared" si="0"/>
        <v>0</v>
      </c>
    </row>
    <row r="8" ht="40.5" customHeight="1" spans="1:6">
      <c r="A8" s="38" t="s">
        <v>62</v>
      </c>
      <c r="B8" s="38">
        <v>137931</v>
      </c>
      <c r="C8" s="38">
        <v>151763</v>
      </c>
      <c r="D8" s="151">
        <f t="shared" ref="D6:D14" si="1">B8/C8</f>
        <v>0.908857890263108</v>
      </c>
      <c r="E8" s="197">
        <v>135101</v>
      </c>
      <c r="F8" s="151">
        <f t="shared" si="0"/>
        <v>0.123329953146165</v>
      </c>
    </row>
    <row r="9" ht="40.5" customHeight="1" spans="1:6">
      <c r="A9" s="38" t="s">
        <v>63</v>
      </c>
      <c r="B9" s="38">
        <v>25160</v>
      </c>
      <c r="C9" s="38">
        <v>76332</v>
      </c>
      <c r="D9" s="151">
        <f t="shared" si="1"/>
        <v>0.329612744327412</v>
      </c>
      <c r="E9" s="197">
        <v>77394</v>
      </c>
      <c r="F9" s="151">
        <f t="shared" si="0"/>
        <v>-0.0137219939530196</v>
      </c>
    </row>
    <row r="10" ht="40.5" customHeight="1" spans="1:6">
      <c r="A10" s="37" t="s">
        <v>64</v>
      </c>
      <c r="B10" s="38">
        <v>5021</v>
      </c>
      <c r="C10" s="38">
        <v>5101</v>
      </c>
      <c r="D10" s="151">
        <f t="shared" si="1"/>
        <v>0.984316800627328</v>
      </c>
      <c r="E10" s="197">
        <v>8383</v>
      </c>
      <c r="F10" s="151">
        <f t="shared" si="0"/>
        <v>-0.391506620541572</v>
      </c>
    </row>
    <row r="11" ht="40.5" customHeight="1" spans="1:6">
      <c r="A11" s="37" t="s">
        <v>65</v>
      </c>
      <c r="B11" s="38"/>
      <c r="C11" s="38"/>
      <c r="D11" s="151" t="e">
        <f t="shared" si="1"/>
        <v>#DIV/0!</v>
      </c>
      <c r="E11" s="197"/>
      <c r="F11" s="151" t="e">
        <f t="shared" si="0"/>
        <v>#DIV/0!</v>
      </c>
    </row>
    <row r="12" ht="40.5" customHeight="1" spans="1:6">
      <c r="A12" s="37" t="s">
        <v>66</v>
      </c>
      <c r="B12" s="38">
        <v>60912</v>
      </c>
      <c r="C12" s="38">
        <v>5935</v>
      </c>
      <c r="D12" s="151">
        <f t="shared" si="1"/>
        <v>10.2631844987363</v>
      </c>
      <c r="E12" s="197">
        <v>543</v>
      </c>
      <c r="F12" s="151">
        <f t="shared" si="0"/>
        <v>9.93001841620626</v>
      </c>
    </row>
    <row r="13" ht="40.5" customHeight="1" spans="1:6">
      <c r="A13" s="37" t="s">
        <v>67</v>
      </c>
      <c r="B13" s="38"/>
      <c r="C13" s="38">
        <v>60800</v>
      </c>
      <c r="D13" s="151">
        <f t="shared" si="1"/>
        <v>0</v>
      </c>
      <c r="E13" s="197">
        <v>40545</v>
      </c>
      <c r="F13" s="151">
        <f t="shared" si="0"/>
        <v>0.499568380811444</v>
      </c>
    </row>
    <row r="14" ht="40.5" customHeight="1" spans="1:6">
      <c r="A14" s="38" t="s">
        <v>68</v>
      </c>
      <c r="B14" s="41">
        <v>272309</v>
      </c>
      <c r="C14" s="41">
        <f>C5+C6+C10+C11+C12+C13</f>
        <v>336848</v>
      </c>
      <c r="D14" s="179">
        <f t="shared" si="1"/>
        <v>0.808403196694058</v>
      </c>
      <c r="E14" s="187">
        <v>303192</v>
      </c>
      <c r="F14" s="151">
        <f t="shared" si="0"/>
        <v>0.11100556742922</v>
      </c>
    </row>
    <row r="15" ht="35.25" customHeight="1" spans="1:6">
      <c r="A15" s="198" t="s">
        <v>69</v>
      </c>
      <c r="B15" s="199"/>
      <c r="C15" s="198"/>
      <c r="D15" s="200"/>
      <c r="E15" s="200"/>
      <c r="F15" s="200"/>
    </row>
    <row r="16" ht="20.25" customHeight="1" spans="1:6">
      <c r="A16" s="201"/>
      <c r="B16" s="202"/>
      <c r="C16" s="201"/>
      <c r="D16" s="203"/>
      <c r="E16" s="203"/>
      <c r="F16" s="203"/>
    </row>
    <row r="17" ht="5.25" customHeight="1" spans="1:6">
      <c r="A17" s="201"/>
      <c r="B17" s="202"/>
      <c r="C17" s="201"/>
      <c r="D17" s="203"/>
      <c r="E17" s="203"/>
      <c r="F17" s="203"/>
    </row>
    <row r="18" spans="1:6">
      <c r="A18" s="201" t="s">
        <v>70</v>
      </c>
      <c r="B18" s="202"/>
      <c r="C18" s="201"/>
      <c r="D18" s="203"/>
      <c r="E18" s="203"/>
      <c r="F18" s="203"/>
    </row>
    <row r="19" ht="16.5" customHeight="1" spans="1:6">
      <c r="A19" s="201"/>
      <c r="B19" s="202"/>
      <c r="C19" s="201"/>
      <c r="D19" s="203"/>
      <c r="E19" s="203"/>
      <c r="F19" s="203"/>
    </row>
  </sheetData>
  <mergeCells count="3">
    <mergeCell ref="A2:F2"/>
    <mergeCell ref="A15:F17"/>
    <mergeCell ref="A18:F1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useFirstPageNumber="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E2"/>
    </sheetView>
  </sheetViews>
  <sheetFormatPr defaultColWidth="9" defaultRowHeight="13.5" outlineLevelCol="4"/>
  <cols>
    <col min="1" max="1" width="29.125" customWidth="1"/>
    <col min="2" max="2" width="14.25" customWidth="1"/>
    <col min="3" max="3" width="11.875" customWidth="1"/>
    <col min="4" max="4" width="16.25" customWidth="1"/>
    <col min="5" max="5" width="16.375" style="1" customWidth="1"/>
  </cols>
  <sheetData>
    <row r="1" spans="1:1">
      <c r="A1" t="s">
        <v>1545</v>
      </c>
    </row>
    <row r="2" ht="27.75" customHeight="1" spans="1:5">
      <c r="A2" s="36" t="s">
        <v>1546</v>
      </c>
      <c r="B2" s="36"/>
      <c r="C2" s="36"/>
      <c r="D2" s="36"/>
      <c r="E2" s="36"/>
    </row>
    <row r="3" ht="21.75" customHeight="1" spans="5:5">
      <c r="E3" s="1" t="s">
        <v>53</v>
      </c>
    </row>
    <row r="4" ht="38.25" customHeight="1" spans="1:5">
      <c r="A4" s="9" t="s">
        <v>54</v>
      </c>
      <c r="B4" s="10" t="s">
        <v>55</v>
      </c>
      <c r="C4" s="10" t="s">
        <v>56</v>
      </c>
      <c r="D4" s="10" t="s">
        <v>57</v>
      </c>
      <c r="E4" s="10" t="s">
        <v>58</v>
      </c>
    </row>
    <row r="5" ht="38.25" customHeight="1" spans="1:5">
      <c r="A5" s="37" t="s">
        <v>1287</v>
      </c>
      <c r="B5" s="38">
        <v>358</v>
      </c>
      <c r="C5" s="38">
        <v>0</v>
      </c>
      <c r="D5" s="38">
        <f>C5/B5</f>
        <v>0</v>
      </c>
      <c r="E5" s="38">
        <v>0</v>
      </c>
    </row>
    <row r="6" ht="38.25" customHeight="1" spans="1:5">
      <c r="A6" s="37" t="s">
        <v>1547</v>
      </c>
      <c r="B6" s="38">
        <v>358</v>
      </c>
      <c r="C6" s="38"/>
      <c r="D6" s="38"/>
      <c r="E6" s="38"/>
    </row>
    <row r="7" ht="38.25" customHeight="1" spans="1:5">
      <c r="A7" s="37" t="s">
        <v>1548</v>
      </c>
      <c r="B7" s="38">
        <v>358</v>
      </c>
      <c r="C7" s="38"/>
      <c r="D7" s="38"/>
      <c r="E7" s="38"/>
    </row>
    <row r="8" ht="38.25" customHeight="1" spans="1:5">
      <c r="A8" s="37"/>
      <c r="B8" s="38"/>
      <c r="C8" s="38"/>
      <c r="D8" s="38"/>
      <c r="E8" s="38"/>
    </row>
    <row r="9" ht="38.25" customHeight="1" spans="1:5">
      <c r="A9" s="37"/>
      <c r="B9" s="38"/>
      <c r="C9" s="38"/>
      <c r="D9" s="38"/>
      <c r="E9" s="38"/>
    </row>
    <row r="10" ht="38.25" customHeight="1" spans="1:5">
      <c r="A10" s="37" t="s">
        <v>60</v>
      </c>
      <c r="B10" s="38"/>
      <c r="C10" s="38">
        <v>0</v>
      </c>
      <c r="D10" s="38">
        <v>0</v>
      </c>
      <c r="E10" s="38">
        <v>0</v>
      </c>
    </row>
    <row r="11" ht="38.25" customHeight="1" spans="1:5">
      <c r="A11" s="37" t="s">
        <v>1549</v>
      </c>
      <c r="B11" s="38"/>
      <c r="C11" s="38">
        <v>0</v>
      </c>
      <c r="D11" s="38">
        <v>0</v>
      </c>
      <c r="E11" s="38">
        <v>0</v>
      </c>
    </row>
    <row r="12" ht="38.25" customHeight="1" spans="1:5">
      <c r="A12" s="38" t="s">
        <v>1300</v>
      </c>
      <c r="B12" s="38">
        <v>358</v>
      </c>
      <c r="C12" s="38">
        <v>0</v>
      </c>
      <c r="D12" s="38">
        <v>0</v>
      </c>
      <c r="E12" s="38">
        <v>0</v>
      </c>
    </row>
    <row r="13" ht="27.75" customHeight="1" spans="1:5">
      <c r="A13" s="39" t="s">
        <v>1550</v>
      </c>
      <c r="B13" s="39"/>
      <c r="C13" s="39"/>
      <c r="D13" s="39"/>
      <c r="E13" s="40"/>
    </row>
  </sheetData>
  <mergeCells count="1">
    <mergeCell ref="A2:E2"/>
  </mergeCells>
  <printOptions horizontalCentered="1"/>
  <pageMargins left="0.708661417322835" right="0.708661417322835" top="0.748031496062992" bottom="0.748031496062992" header="0.31496062992126" footer="0.31496062992126"/>
  <pageSetup paperSize="9" firstPageNumber="62" orientation="portrait" useFirstPageNumber="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E2"/>
    </sheetView>
  </sheetViews>
  <sheetFormatPr defaultColWidth="9" defaultRowHeight="13.5" outlineLevelCol="4"/>
  <cols>
    <col min="1" max="1" width="37.125" customWidth="1"/>
    <col min="2" max="2" width="17.5" customWidth="1"/>
    <col min="3" max="3" width="15.5" customWidth="1"/>
    <col min="4" max="4" width="17.5" customWidth="1"/>
    <col min="5" max="5" width="16.25" style="1" customWidth="1"/>
  </cols>
  <sheetData>
    <row r="1" spans="1:1">
      <c r="A1" t="s">
        <v>1551</v>
      </c>
    </row>
    <row r="2" ht="51" customHeight="1" spans="1:5">
      <c r="A2" s="36" t="s">
        <v>1552</v>
      </c>
      <c r="B2" s="36"/>
      <c r="C2" s="36"/>
      <c r="D2" s="36"/>
      <c r="E2" s="36"/>
    </row>
    <row r="3" ht="33" customHeight="1" spans="5:5">
      <c r="E3" s="1" t="s">
        <v>53</v>
      </c>
    </row>
    <row r="4" ht="38.25" customHeight="1" spans="1:5">
      <c r="A4" s="9" t="s">
        <v>54</v>
      </c>
      <c r="B4" s="10" t="s">
        <v>55</v>
      </c>
      <c r="C4" s="10" t="s">
        <v>56</v>
      </c>
      <c r="D4" s="10" t="s">
        <v>57</v>
      </c>
      <c r="E4" s="10" t="s">
        <v>58</v>
      </c>
    </row>
    <row r="5" ht="38.25" customHeight="1" spans="1:5">
      <c r="A5" s="37" t="s">
        <v>1553</v>
      </c>
      <c r="B5" s="37"/>
      <c r="C5" s="38">
        <v>0</v>
      </c>
      <c r="D5" s="38">
        <v>0</v>
      </c>
      <c r="E5" s="38">
        <v>0</v>
      </c>
    </row>
    <row r="6" ht="38.25" customHeight="1" spans="1:5">
      <c r="A6" s="37" t="s">
        <v>1554</v>
      </c>
      <c r="B6" s="37"/>
      <c r="C6" s="38"/>
      <c r="D6" s="38"/>
      <c r="E6" s="38"/>
    </row>
    <row r="7" ht="38.25" customHeight="1" spans="1:5">
      <c r="A7" s="37" t="s">
        <v>1555</v>
      </c>
      <c r="B7" s="37"/>
      <c r="C7" s="38"/>
      <c r="D7" s="38"/>
      <c r="E7" s="38"/>
    </row>
    <row r="8" ht="38.25" customHeight="1" spans="1:5">
      <c r="A8" s="37"/>
      <c r="B8" s="37"/>
      <c r="C8" s="38"/>
      <c r="D8" s="38"/>
      <c r="E8" s="38"/>
    </row>
    <row r="9" ht="38.25" customHeight="1" spans="1:5">
      <c r="A9" s="37" t="s">
        <v>1556</v>
      </c>
      <c r="B9" s="37"/>
      <c r="C9" s="38">
        <v>0</v>
      </c>
      <c r="D9" s="38">
        <v>0</v>
      </c>
      <c r="E9" s="38">
        <v>0</v>
      </c>
    </row>
    <row r="10" ht="38.25" customHeight="1" spans="1:5">
      <c r="A10" s="37" t="s">
        <v>1557</v>
      </c>
      <c r="B10" s="38">
        <v>358</v>
      </c>
      <c r="C10" s="38">
        <v>0</v>
      </c>
      <c r="D10" s="38">
        <v>0</v>
      </c>
      <c r="E10" s="38">
        <v>0</v>
      </c>
    </row>
    <row r="11" ht="38.25" customHeight="1" spans="1:5">
      <c r="A11" s="37" t="s">
        <v>111</v>
      </c>
      <c r="B11" s="38"/>
      <c r="C11" s="38">
        <v>0</v>
      </c>
      <c r="D11" s="38">
        <v>0</v>
      </c>
      <c r="E11" s="38">
        <v>0</v>
      </c>
    </row>
    <row r="12" ht="38.25" customHeight="1" spans="1:5">
      <c r="A12" s="38" t="s">
        <v>1300</v>
      </c>
      <c r="B12" s="38">
        <v>358</v>
      </c>
      <c r="C12" s="38">
        <v>0</v>
      </c>
      <c r="D12" s="38">
        <v>0</v>
      </c>
      <c r="E12" s="38">
        <v>0</v>
      </c>
    </row>
    <row r="13" ht="22.5" customHeight="1" spans="1:5">
      <c r="A13" s="39" t="s">
        <v>1550</v>
      </c>
      <c r="B13" s="39"/>
      <c r="C13" s="39"/>
      <c r="D13" s="39"/>
      <c r="E13" s="40"/>
    </row>
  </sheetData>
  <mergeCells count="1">
    <mergeCell ref="A2:E2"/>
  </mergeCells>
  <printOptions horizontalCentered="1"/>
  <pageMargins left="0.708661417322835" right="0.708661417322835" top="0.748031496062992" bottom="0.748031496062992" header="0.31496062992126" footer="0.31496062992126"/>
  <pageSetup paperSize="9" firstPageNumber="63" orientation="portrait" useFirstPageNumber="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E2"/>
    </sheetView>
  </sheetViews>
  <sheetFormatPr defaultColWidth="9" defaultRowHeight="13.5" outlineLevelCol="4"/>
  <cols>
    <col min="1" max="1" width="37.125" customWidth="1"/>
    <col min="2" max="2" width="17.5" customWidth="1"/>
    <col min="3" max="3" width="15.5" customWidth="1"/>
    <col min="4" max="4" width="17.5" customWidth="1"/>
    <col min="5" max="5" width="16.25" style="1" customWidth="1"/>
  </cols>
  <sheetData>
    <row r="1" spans="1:1">
      <c r="A1" t="s">
        <v>1551</v>
      </c>
    </row>
    <row r="2" ht="51" customHeight="1" spans="1:5">
      <c r="A2" s="36" t="s">
        <v>1552</v>
      </c>
      <c r="B2" s="36"/>
      <c r="C2" s="36"/>
      <c r="D2" s="36"/>
      <c r="E2" s="36"/>
    </row>
    <row r="3" ht="33" customHeight="1" spans="5:5">
      <c r="E3" s="1" t="s">
        <v>53</v>
      </c>
    </row>
    <row r="4" ht="38.25" customHeight="1" spans="1:5">
      <c r="A4" s="9" t="s">
        <v>54</v>
      </c>
      <c r="B4" s="10" t="s">
        <v>55</v>
      </c>
      <c r="C4" s="10" t="s">
        <v>56</v>
      </c>
      <c r="D4" s="10" t="s">
        <v>57</v>
      </c>
      <c r="E4" s="10" t="s">
        <v>58</v>
      </c>
    </row>
    <row r="5" ht="38.25" customHeight="1" spans="1:5">
      <c r="A5" s="37" t="s">
        <v>1553</v>
      </c>
      <c r="B5" s="37"/>
      <c r="C5" s="38">
        <v>0</v>
      </c>
      <c r="D5" s="38">
        <v>0</v>
      </c>
      <c r="E5" s="38">
        <v>0</v>
      </c>
    </row>
    <row r="6" ht="38.25" customHeight="1" spans="1:5">
      <c r="A6" s="37" t="s">
        <v>1554</v>
      </c>
      <c r="B6" s="37"/>
      <c r="C6" s="38"/>
      <c r="D6" s="38"/>
      <c r="E6" s="38"/>
    </row>
    <row r="7" ht="38.25" customHeight="1" spans="1:5">
      <c r="A7" s="37" t="s">
        <v>1555</v>
      </c>
      <c r="B7" s="37"/>
      <c r="C7" s="38"/>
      <c r="D7" s="38"/>
      <c r="E7" s="38"/>
    </row>
    <row r="8" ht="38.25" customHeight="1" spans="1:5">
      <c r="A8" s="37"/>
      <c r="B8" s="37"/>
      <c r="C8" s="38"/>
      <c r="D8" s="38"/>
      <c r="E8" s="38"/>
    </row>
    <row r="9" ht="38.25" customHeight="1" spans="1:5">
      <c r="A9" s="37" t="s">
        <v>1556</v>
      </c>
      <c r="B9" s="37"/>
      <c r="C9" s="38">
        <v>0</v>
      </c>
      <c r="D9" s="38">
        <v>0</v>
      </c>
      <c r="E9" s="38">
        <v>0</v>
      </c>
    </row>
    <row r="10" ht="38.25" customHeight="1" spans="1:5">
      <c r="A10" s="37" t="s">
        <v>1557</v>
      </c>
      <c r="B10" s="38">
        <v>358</v>
      </c>
      <c r="C10" s="38">
        <v>0</v>
      </c>
      <c r="D10" s="38">
        <v>0</v>
      </c>
      <c r="E10" s="38">
        <v>0</v>
      </c>
    </row>
    <row r="11" ht="38.25" customHeight="1" spans="1:5">
      <c r="A11" s="37" t="s">
        <v>111</v>
      </c>
      <c r="B11" s="38"/>
      <c r="C11" s="38">
        <v>0</v>
      </c>
      <c r="D11" s="38">
        <v>0</v>
      </c>
      <c r="E11" s="38">
        <v>0</v>
      </c>
    </row>
    <row r="12" ht="38.25" customHeight="1" spans="1:5">
      <c r="A12" s="38" t="s">
        <v>1300</v>
      </c>
      <c r="B12" s="38">
        <v>358</v>
      </c>
      <c r="C12" s="38">
        <v>0</v>
      </c>
      <c r="D12" s="38">
        <v>0</v>
      </c>
      <c r="E12" s="38">
        <v>0</v>
      </c>
    </row>
    <row r="13" ht="22.5" customHeight="1" spans="1:5">
      <c r="A13" s="39" t="s">
        <v>1550</v>
      </c>
      <c r="B13" s="39"/>
      <c r="C13" s="39"/>
      <c r="D13" s="39"/>
      <c r="E13" s="40"/>
    </row>
  </sheetData>
  <mergeCells count="1">
    <mergeCell ref="A2:E2"/>
  </mergeCells>
  <printOptions horizontalCentered="1"/>
  <pageMargins left="0.708661417322835" right="0.708661417322835" top="0.748031496062992" bottom="0.748031496062992" header="0.31496062992126" footer="0.31496062992126"/>
  <pageSetup paperSize="9" firstPageNumber="63" orientation="portrait" useFirstPageNumber="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workbookViewId="0">
      <selection activeCell="D11" sqref="D11"/>
    </sheetView>
  </sheetViews>
  <sheetFormatPr defaultColWidth="9" defaultRowHeight="13.5"/>
  <cols>
    <col min="1" max="1" width="36.75" style="2" customWidth="1"/>
    <col min="2" max="3" width="11.125" style="2" customWidth="1"/>
    <col min="4" max="4" width="13" style="2" customWidth="1"/>
    <col min="5" max="5" width="13" style="2" hidden="1" customWidth="1"/>
    <col min="6" max="6" width="17.875" style="3" customWidth="1"/>
    <col min="7" max="7" width="9" style="2"/>
    <col min="8" max="8" width="43.125" style="2" customWidth="1"/>
    <col min="9" max="16384" width="9" style="2"/>
  </cols>
  <sheetData>
    <row r="1" spans="1:5">
      <c r="A1" t="s">
        <v>1558</v>
      </c>
      <c r="B1"/>
      <c r="C1"/>
      <c r="D1"/>
      <c r="E1"/>
    </row>
    <row r="2" ht="22.5" spans="1:16">
      <c r="A2" s="4" t="s">
        <v>1559</v>
      </c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ht="14.25" spans="1:16">
      <c r="A3" s="7"/>
      <c r="B3" s="7"/>
      <c r="C3" s="7"/>
      <c r="D3" s="7"/>
      <c r="E3" s="7"/>
      <c r="F3" s="8" t="s">
        <v>53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18.75" customHeight="1" spans="1:7">
      <c r="A4" s="9" t="s">
        <v>54</v>
      </c>
      <c r="B4" s="10" t="s">
        <v>55</v>
      </c>
      <c r="C4" s="10" t="s">
        <v>56</v>
      </c>
      <c r="D4" s="10" t="s">
        <v>57</v>
      </c>
      <c r="E4" s="10">
        <v>2017</v>
      </c>
      <c r="F4" s="11" t="s">
        <v>58</v>
      </c>
      <c r="G4" s="12"/>
    </row>
    <row r="5" ht="18.75" customHeight="1" spans="1:7">
      <c r="A5" s="13" t="s">
        <v>1287</v>
      </c>
      <c r="B5" s="14">
        <v>62741</v>
      </c>
      <c r="C5" s="14">
        <f>C6+C11+C16+C20+C24+C28</f>
        <v>65076</v>
      </c>
      <c r="D5" s="16">
        <f>C5/B5</f>
        <v>1.03721649320221</v>
      </c>
      <c r="E5" s="14">
        <f>E6+E11+E16+E20+E24+E28</f>
        <v>56159</v>
      </c>
      <c r="F5" s="16">
        <f>(C5-E5)/E5</f>
        <v>0.158781317331149</v>
      </c>
      <c r="G5" s="17"/>
    </row>
    <row r="6" ht="18.75" customHeight="1" spans="1:7">
      <c r="A6" s="18" t="s">
        <v>1560</v>
      </c>
      <c r="B6" s="19">
        <v>7846</v>
      </c>
      <c r="C6" s="19">
        <f>SUM(C7:C10)</f>
        <v>9192</v>
      </c>
      <c r="D6" s="20">
        <f t="shared" ref="D6:D32" si="0">C6/B6</f>
        <v>1.17155238338007</v>
      </c>
      <c r="E6" s="19">
        <f>SUM(E7:E10)</f>
        <v>7343</v>
      </c>
      <c r="F6" s="20">
        <f t="shared" ref="F6:F32" si="1">(C6-E6)/E6</f>
        <v>0.251804439602342</v>
      </c>
      <c r="G6" s="6"/>
    </row>
    <row r="7" ht="18.75" customHeight="1" spans="1:7">
      <c r="A7" s="18" t="s">
        <v>1561</v>
      </c>
      <c r="B7" s="19">
        <v>1433</v>
      </c>
      <c r="C7" s="19">
        <v>1962</v>
      </c>
      <c r="D7" s="20">
        <f t="shared" si="0"/>
        <v>1.36915561758549</v>
      </c>
      <c r="E7" s="19">
        <v>1389</v>
      </c>
      <c r="F7" s="20">
        <f t="shared" si="1"/>
        <v>0.412526997840173</v>
      </c>
      <c r="G7" s="6"/>
    </row>
    <row r="8" ht="18.75" customHeight="1" spans="1:7">
      <c r="A8" s="18" t="s">
        <v>1562</v>
      </c>
      <c r="B8" s="19">
        <v>6365</v>
      </c>
      <c r="C8" s="19">
        <v>6886</v>
      </c>
      <c r="D8" s="20">
        <f t="shared" si="0"/>
        <v>1.08185388845247</v>
      </c>
      <c r="E8" s="19">
        <v>5907</v>
      </c>
      <c r="F8" s="20">
        <f t="shared" si="1"/>
        <v>0.165735567970205</v>
      </c>
      <c r="G8" s="6"/>
    </row>
    <row r="9" ht="18.75" customHeight="1" spans="1:7">
      <c r="A9" s="18" t="s">
        <v>1563</v>
      </c>
      <c r="B9" s="19">
        <v>43</v>
      </c>
      <c r="C9" s="19">
        <v>50</v>
      </c>
      <c r="D9" s="20">
        <f t="shared" si="0"/>
        <v>1.16279069767442</v>
      </c>
      <c r="E9" s="19">
        <v>41</v>
      </c>
      <c r="F9" s="20">
        <f t="shared" si="1"/>
        <v>0.219512195121951</v>
      </c>
      <c r="G9" s="6"/>
    </row>
    <row r="10" ht="18.75" customHeight="1" spans="1:7">
      <c r="A10" s="18" t="s">
        <v>1564</v>
      </c>
      <c r="B10" s="19">
        <v>5</v>
      </c>
      <c r="C10" s="19">
        <v>294</v>
      </c>
      <c r="D10" s="20">
        <f t="shared" si="0"/>
        <v>58.8</v>
      </c>
      <c r="E10" s="19">
        <v>6</v>
      </c>
      <c r="F10" s="20">
        <f t="shared" si="1"/>
        <v>48</v>
      </c>
      <c r="G10" s="6"/>
    </row>
    <row r="11" ht="18.75" customHeight="1" spans="1:7">
      <c r="A11" s="18" t="s">
        <v>1565</v>
      </c>
      <c r="B11" s="19">
        <v>26806</v>
      </c>
      <c r="C11" s="19">
        <f>SUM(C12:C15)</f>
        <v>27111</v>
      </c>
      <c r="D11" s="20">
        <f t="shared" si="0"/>
        <v>1.01137804969037</v>
      </c>
      <c r="E11" s="19">
        <f>SUM(E12:E15)</f>
        <v>22813</v>
      </c>
      <c r="F11" s="20">
        <f t="shared" si="1"/>
        <v>0.188401350107395</v>
      </c>
      <c r="G11" s="6"/>
    </row>
    <row r="12" ht="18.75" customHeight="1" spans="1:7">
      <c r="A12" s="18" t="s">
        <v>1566</v>
      </c>
      <c r="B12" s="19">
        <v>13198</v>
      </c>
      <c r="C12" s="19">
        <v>12049</v>
      </c>
      <c r="D12" s="20">
        <f t="shared" si="0"/>
        <v>0.91294135475072</v>
      </c>
      <c r="E12" s="19">
        <v>10542</v>
      </c>
      <c r="F12" s="20">
        <f t="shared" si="1"/>
        <v>0.142952001517739</v>
      </c>
      <c r="G12" s="6"/>
    </row>
    <row r="13" ht="18.75" customHeight="1" spans="1:7">
      <c r="A13" s="18" t="s">
        <v>1562</v>
      </c>
      <c r="B13" s="19">
        <v>13500</v>
      </c>
      <c r="C13" s="19">
        <v>14898</v>
      </c>
      <c r="D13" s="20">
        <f t="shared" si="0"/>
        <v>1.10355555555556</v>
      </c>
      <c r="E13" s="19">
        <v>12151</v>
      </c>
      <c r="F13" s="20">
        <f t="shared" si="1"/>
        <v>0.226071928236359</v>
      </c>
      <c r="G13" s="6"/>
    </row>
    <row r="14" ht="18.75" customHeight="1" spans="1:7">
      <c r="A14" s="18" t="s">
        <v>1563</v>
      </c>
      <c r="B14" s="19">
        <v>108</v>
      </c>
      <c r="C14" s="19">
        <v>161</v>
      </c>
      <c r="D14" s="20">
        <f t="shared" si="0"/>
        <v>1.49074074074074</v>
      </c>
      <c r="E14" s="19">
        <v>105</v>
      </c>
      <c r="F14" s="20">
        <f t="shared" si="1"/>
        <v>0.533333333333333</v>
      </c>
      <c r="G14" s="17"/>
    </row>
    <row r="15" ht="18.75" customHeight="1" spans="1:7">
      <c r="A15" s="18" t="s">
        <v>1564</v>
      </c>
      <c r="B15" s="25"/>
      <c r="C15" s="19">
        <v>3</v>
      </c>
      <c r="D15" s="20" t="e">
        <f t="shared" si="0"/>
        <v>#DIV/0!</v>
      </c>
      <c r="E15" s="19">
        <v>15</v>
      </c>
      <c r="F15" s="20">
        <f t="shared" si="1"/>
        <v>-0.8</v>
      </c>
      <c r="G15" s="6"/>
    </row>
    <row r="16" ht="18.75" customHeight="1" spans="1:7">
      <c r="A16" s="18" t="s">
        <v>1567</v>
      </c>
      <c r="B16" s="25">
        <v>7023</v>
      </c>
      <c r="C16" s="25">
        <f>SUM(C17:C19)</f>
        <v>7463</v>
      </c>
      <c r="D16" s="20">
        <f t="shared" si="0"/>
        <v>1.0626512886231</v>
      </c>
      <c r="E16" s="25">
        <f>SUM(E17:E19)</f>
        <v>6947</v>
      </c>
      <c r="F16" s="20">
        <f t="shared" si="1"/>
        <v>0.0742766661868432</v>
      </c>
      <c r="G16" s="6"/>
    </row>
    <row r="17" ht="18.75" customHeight="1" spans="1:7">
      <c r="A17" s="18" t="s">
        <v>1568</v>
      </c>
      <c r="B17" s="19">
        <v>6924</v>
      </c>
      <c r="C17" s="19">
        <v>7376</v>
      </c>
      <c r="D17" s="20">
        <f t="shared" si="0"/>
        <v>1.06528018486424</v>
      </c>
      <c r="E17" s="19">
        <v>6815</v>
      </c>
      <c r="F17" s="20">
        <f t="shared" si="1"/>
        <v>0.0823184152604549</v>
      </c>
      <c r="G17" s="17"/>
    </row>
    <row r="18" ht="18.75" customHeight="1" spans="1:7">
      <c r="A18" s="18" t="s">
        <v>1562</v>
      </c>
      <c r="B18" s="19">
        <v>50</v>
      </c>
      <c r="C18" s="19"/>
      <c r="D18" s="20">
        <f t="shared" si="0"/>
        <v>0</v>
      </c>
      <c r="E18" s="19">
        <v>50</v>
      </c>
      <c r="F18" s="20">
        <f t="shared" si="1"/>
        <v>-1</v>
      </c>
      <c r="G18" s="6"/>
    </row>
    <row r="19" ht="18.75" customHeight="1" spans="1:6">
      <c r="A19" s="18" t="s">
        <v>1563</v>
      </c>
      <c r="B19" s="19">
        <v>49</v>
      </c>
      <c r="C19" s="19">
        <v>87</v>
      </c>
      <c r="D19" s="20">
        <f t="shared" si="0"/>
        <v>1.77551020408163</v>
      </c>
      <c r="E19" s="19">
        <v>82</v>
      </c>
      <c r="F19" s="20">
        <f t="shared" si="1"/>
        <v>0.0609756097560976</v>
      </c>
    </row>
    <row r="20" ht="18.75" customHeight="1" spans="1:6">
      <c r="A20" s="18" t="s">
        <v>1569</v>
      </c>
      <c r="B20" s="25">
        <v>20552</v>
      </c>
      <c r="C20" s="25">
        <f>SUM(C21:C23)</f>
        <v>20484</v>
      </c>
      <c r="D20" s="20">
        <f t="shared" si="0"/>
        <v>0.996691319579603</v>
      </c>
      <c r="E20" s="25">
        <f>SUM(E21:E23)</f>
        <v>18445</v>
      </c>
      <c r="F20" s="20">
        <f t="shared" si="1"/>
        <v>0.110544863106533</v>
      </c>
    </row>
    <row r="21" ht="18.75" customHeight="1" spans="1:6">
      <c r="A21" s="18" t="s">
        <v>1570</v>
      </c>
      <c r="B21" s="25">
        <v>5580</v>
      </c>
      <c r="C21" s="25">
        <v>5278</v>
      </c>
      <c r="D21" s="20">
        <f t="shared" si="0"/>
        <v>0.945878136200717</v>
      </c>
      <c r="E21" s="25">
        <v>4588</v>
      </c>
      <c r="F21" s="20">
        <f t="shared" si="1"/>
        <v>0.150392327811683</v>
      </c>
    </row>
    <row r="22" ht="18.75" customHeight="1" spans="1:6">
      <c r="A22" s="18" t="s">
        <v>1562</v>
      </c>
      <c r="B22" s="25">
        <v>14880</v>
      </c>
      <c r="C22" s="25">
        <v>15056</v>
      </c>
      <c r="D22" s="20">
        <f t="shared" si="0"/>
        <v>1.01182795698925</v>
      </c>
      <c r="E22" s="25">
        <v>13761</v>
      </c>
      <c r="F22" s="20">
        <f t="shared" si="1"/>
        <v>0.0941065329554538</v>
      </c>
    </row>
    <row r="23" ht="18.75" customHeight="1" spans="1:6">
      <c r="A23" s="18" t="s">
        <v>1563</v>
      </c>
      <c r="B23" s="25">
        <v>92</v>
      </c>
      <c r="C23" s="25">
        <v>150</v>
      </c>
      <c r="D23" s="20">
        <f t="shared" si="0"/>
        <v>1.6304347826087</v>
      </c>
      <c r="E23" s="25">
        <v>96</v>
      </c>
      <c r="F23" s="20">
        <f t="shared" si="1"/>
        <v>0.5625</v>
      </c>
    </row>
    <row r="24" ht="18.75" customHeight="1" spans="1:6">
      <c r="A24" s="18" t="s">
        <v>1571</v>
      </c>
      <c r="B24" s="25">
        <v>293</v>
      </c>
      <c r="C24" s="25">
        <f>SUM(C25:C27)</f>
        <v>474</v>
      </c>
      <c r="D24" s="20">
        <f t="shared" si="0"/>
        <v>1.61774744027304</v>
      </c>
      <c r="E24" s="25">
        <f>SUM(E25:E27)</f>
        <v>325</v>
      </c>
      <c r="F24" s="20">
        <f t="shared" si="1"/>
        <v>0.458461538461538</v>
      </c>
    </row>
    <row r="25" ht="18.75" customHeight="1" spans="1:6">
      <c r="A25" s="18" t="s">
        <v>1572</v>
      </c>
      <c r="B25" s="25">
        <v>275</v>
      </c>
      <c r="C25" s="25">
        <v>451</v>
      </c>
      <c r="D25" s="20">
        <f t="shared" si="0"/>
        <v>1.64</v>
      </c>
      <c r="E25" s="25">
        <v>305</v>
      </c>
      <c r="F25" s="20">
        <f t="shared" si="1"/>
        <v>0.478688524590164</v>
      </c>
    </row>
    <row r="26" ht="18.75" customHeight="1" spans="1:6">
      <c r="A26" s="18" t="s">
        <v>1563</v>
      </c>
      <c r="B26" s="25">
        <v>10</v>
      </c>
      <c r="C26" s="25">
        <v>13</v>
      </c>
      <c r="D26" s="20">
        <f t="shared" si="0"/>
        <v>1.3</v>
      </c>
      <c r="E26" s="25">
        <v>11</v>
      </c>
      <c r="F26" s="20">
        <f t="shared" si="1"/>
        <v>0.181818181818182</v>
      </c>
    </row>
    <row r="27" ht="18.75" customHeight="1" spans="1:6">
      <c r="A27" s="18" t="s">
        <v>1564</v>
      </c>
      <c r="B27" s="25">
        <v>8</v>
      </c>
      <c r="C27" s="25">
        <v>10</v>
      </c>
      <c r="D27" s="20">
        <f t="shared" si="0"/>
        <v>1.25</v>
      </c>
      <c r="E27" s="25">
        <v>9</v>
      </c>
      <c r="F27" s="20">
        <f t="shared" si="1"/>
        <v>0.111111111111111</v>
      </c>
    </row>
    <row r="28" ht="18.75" customHeight="1" spans="1:6">
      <c r="A28" s="18" t="s">
        <v>1573</v>
      </c>
      <c r="B28" s="25">
        <v>221</v>
      </c>
      <c r="C28" s="25">
        <f>SUM(C29:C30)</f>
        <v>352</v>
      </c>
      <c r="D28" s="20">
        <f t="shared" si="0"/>
        <v>1.59276018099548</v>
      </c>
      <c r="E28" s="25">
        <f>SUM(E29:E30)</f>
        <v>286</v>
      </c>
      <c r="F28" s="20">
        <f t="shared" si="1"/>
        <v>0.230769230769231</v>
      </c>
    </row>
    <row r="29" ht="18.75" customHeight="1" spans="1:6">
      <c r="A29" s="18" t="s">
        <v>1574</v>
      </c>
      <c r="B29" s="25">
        <v>209</v>
      </c>
      <c r="C29" s="25">
        <v>343</v>
      </c>
      <c r="D29" s="20">
        <f t="shared" si="0"/>
        <v>1.64114832535885</v>
      </c>
      <c r="E29" s="25">
        <v>274</v>
      </c>
      <c r="F29" s="20">
        <f t="shared" si="1"/>
        <v>0.251824817518248</v>
      </c>
    </row>
    <row r="30" ht="18.75" customHeight="1" spans="1:6">
      <c r="A30" s="18" t="s">
        <v>1563</v>
      </c>
      <c r="B30" s="25">
        <v>12</v>
      </c>
      <c r="C30" s="25">
        <v>9</v>
      </c>
      <c r="D30" s="20">
        <f t="shared" si="0"/>
        <v>0.75</v>
      </c>
      <c r="E30" s="25">
        <v>12</v>
      </c>
      <c r="F30" s="20">
        <f t="shared" si="1"/>
        <v>-0.25</v>
      </c>
    </row>
    <row r="31" ht="18.75" customHeight="1" spans="1:6">
      <c r="A31" s="28" t="s">
        <v>1575</v>
      </c>
      <c r="B31" s="14">
        <v>37176</v>
      </c>
      <c r="C31" s="14">
        <v>38581</v>
      </c>
      <c r="D31" s="16">
        <f t="shared" si="0"/>
        <v>1.03779319991392</v>
      </c>
      <c r="E31" s="14">
        <v>31415</v>
      </c>
      <c r="F31" s="16">
        <f t="shared" si="1"/>
        <v>0.22810759191469</v>
      </c>
    </row>
    <row r="32" s="1" customFormat="1" ht="18.75" customHeight="1" spans="1:6">
      <c r="A32" s="35" t="s">
        <v>1576</v>
      </c>
      <c r="B32" s="14">
        <v>99917</v>
      </c>
      <c r="C32" s="14">
        <f>C31+C5</f>
        <v>103657</v>
      </c>
      <c r="D32" s="16">
        <f t="shared" si="0"/>
        <v>1.03743106778626</v>
      </c>
      <c r="E32" s="14">
        <f>E31+E5</f>
        <v>87574</v>
      </c>
      <c r="F32" s="16">
        <f t="shared" si="1"/>
        <v>0.183650398520109</v>
      </c>
    </row>
    <row r="33" ht="14.25" spans="6:6">
      <c r="F33" s="29"/>
    </row>
    <row r="34" ht="24.75" customHeight="1" spans="1:7">
      <c r="A34" s="30" t="s">
        <v>1577</v>
      </c>
      <c r="B34" s="30"/>
      <c r="C34" s="30"/>
      <c r="D34" s="30"/>
      <c r="E34" s="30"/>
      <c r="F34" s="32"/>
      <c r="G34" s="33"/>
    </row>
    <row r="35" ht="24.75" customHeight="1" spans="1:5">
      <c r="A35" s="34" t="s">
        <v>1578</v>
      </c>
      <c r="B35" s="34"/>
      <c r="C35" s="34"/>
      <c r="D35" s="34"/>
      <c r="E35" s="34"/>
    </row>
  </sheetData>
  <mergeCells count="2">
    <mergeCell ref="A2:F2"/>
    <mergeCell ref="A34:F34"/>
  </mergeCells>
  <printOptions horizontalCentered="1"/>
  <pageMargins left="0.708661417322835" right="0.708661417322835" top="0.748031496062992" bottom="0.748031496062992" header="0.31496062992126" footer="0.31496062992126"/>
  <pageSetup paperSize="9" firstPageNumber="64" orientation="portrait" useFirstPageNumber="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workbookViewId="0">
      <selection activeCell="D11" sqref="D11"/>
    </sheetView>
  </sheetViews>
  <sheetFormatPr defaultColWidth="9" defaultRowHeight="13.5"/>
  <cols>
    <col min="1" max="1" width="36.75" style="2" customWidth="1"/>
    <col min="2" max="3" width="11.125" style="2" customWidth="1"/>
    <col min="4" max="4" width="13" style="2" customWidth="1"/>
    <col min="5" max="5" width="13" style="2" hidden="1" customWidth="1"/>
    <col min="6" max="6" width="17.875" style="3" customWidth="1"/>
    <col min="7" max="7" width="9" style="2"/>
    <col min="8" max="8" width="43.125" style="2" customWidth="1"/>
    <col min="9" max="16384" width="9" style="2"/>
  </cols>
  <sheetData>
    <row r="1" spans="1:5">
      <c r="A1" t="s">
        <v>1558</v>
      </c>
      <c r="B1"/>
      <c r="C1"/>
      <c r="D1"/>
      <c r="E1"/>
    </row>
    <row r="2" ht="22.5" spans="1:16">
      <c r="A2" s="4" t="s">
        <v>1559</v>
      </c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ht="14.25" spans="1:16">
      <c r="A3" s="7"/>
      <c r="B3" s="7"/>
      <c r="C3" s="7"/>
      <c r="D3" s="7"/>
      <c r="E3" s="7"/>
      <c r="F3" s="8" t="s">
        <v>53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18.75" customHeight="1" spans="1:7">
      <c r="A4" s="9" t="s">
        <v>54</v>
      </c>
      <c r="B4" s="10" t="s">
        <v>55</v>
      </c>
      <c r="C4" s="10" t="s">
        <v>56</v>
      </c>
      <c r="D4" s="10" t="s">
        <v>57</v>
      </c>
      <c r="E4" s="10">
        <v>2017</v>
      </c>
      <c r="F4" s="11" t="s">
        <v>58</v>
      </c>
      <c r="G4" s="12"/>
    </row>
    <row r="5" ht="18.75" customHeight="1" spans="1:7">
      <c r="A5" s="13" t="s">
        <v>1287</v>
      </c>
      <c r="B5" s="14">
        <v>62741</v>
      </c>
      <c r="C5" s="14">
        <f>C6+C11+C16+C20+C24+C28</f>
        <v>65076</v>
      </c>
      <c r="D5" s="16">
        <f t="shared" ref="D5:D32" si="0">C5/B5</f>
        <v>1.03721649320221</v>
      </c>
      <c r="E5" s="14">
        <f>E6+E11+E16+E20+E24+E28</f>
        <v>56159</v>
      </c>
      <c r="F5" s="16">
        <f t="shared" ref="F5:F32" si="1">(C5-E5)/E5</f>
        <v>0.158781317331149</v>
      </c>
      <c r="G5" s="17"/>
    </row>
    <row r="6" ht="18.75" customHeight="1" spans="1:7">
      <c r="A6" s="18" t="s">
        <v>1560</v>
      </c>
      <c r="B6" s="19">
        <v>7846</v>
      </c>
      <c r="C6" s="19">
        <f>SUM(C7:C10)</f>
        <v>9192</v>
      </c>
      <c r="D6" s="20">
        <f t="shared" si="0"/>
        <v>1.17155238338007</v>
      </c>
      <c r="E6" s="19">
        <f>SUM(E7:E10)</f>
        <v>7343</v>
      </c>
      <c r="F6" s="20">
        <f t="shared" si="1"/>
        <v>0.251804439602342</v>
      </c>
      <c r="G6" s="6"/>
    </row>
    <row r="7" ht="18.75" customHeight="1" spans="1:7">
      <c r="A7" s="18" t="s">
        <v>1561</v>
      </c>
      <c r="B7" s="19">
        <v>1433</v>
      </c>
      <c r="C7" s="19">
        <v>1962</v>
      </c>
      <c r="D7" s="20">
        <f t="shared" si="0"/>
        <v>1.36915561758549</v>
      </c>
      <c r="E7" s="19">
        <v>1389</v>
      </c>
      <c r="F7" s="20">
        <f t="shared" si="1"/>
        <v>0.412526997840173</v>
      </c>
      <c r="G7" s="6"/>
    </row>
    <row r="8" ht="18.75" customHeight="1" spans="1:7">
      <c r="A8" s="18" t="s">
        <v>1562</v>
      </c>
      <c r="B8" s="19">
        <v>6365</v>
      </c>
      <c r="C8" s="19">
        <v>6886</v>
      </c>
      <c r="D8" s="20">
        <f t="shared" si="0"/>
        <v>1.08185388845247</v>
      </c>
      <c r="E8" s="19">
        <v>5907</v>
      </c>
      <c r="F8" s="20">
        <f t="shared" si="1"/>
        <v>0.165735567970205</v>
      </c>
      <c r="G8" s="6"/>
    </row>
    <row r="9" ht="18.75" customHeight="1" spans="1:7">
      <c r="A9" s="18" t="s">
        <v>1563</v>
      </c>
      <c r="B9" s="19">
        <v>43</v>
      </c>
      <c r="C9" s="19">
        <v>50</v>
      </c>
      <c r="D9" s="20">
        <f t="shared" si="0"/>
        <v>1.16279069767442</v>
      </c>
      <c r="E9" s="19">
        <v>41</v>
      </c>
      <c r="F9" s="20">
        <f t="shared" si="1"/>
        <v>0.219512195121951</v>
      </c>
      <c r="G9" s="6"/>
    </row>
    <row r="10" ht="18.75" customHeight="1" spans="1:7">
      <c r="A10" s="18" t="s">
        <v>1564</v>
      </c>
      <c r="B10" s="19">
        <v>5</v>
      </c>
      <c r="C10" s="19">
        <v>294</v>
      </c>
      <c r="D10" s="20">
        <f t="shared" si="0"/>
        <v>58.8</v>
      </c>
      <c r="E10" s="19">
        <v>6</v>
      </c>
      <c r="F10" s="20">
        <f t="shared" si="1"/>
        <v>48</v>
      </c>
      <c r="G10" s="6"/>
    </row>
    <row r="11" ht="18.75" customHeight="1" spans="1:7">
      <c r="A11" s="18" t="s">
        <v>1565</v>
      </c>
      <c r="B11" s="19">
        <v>26806</v>
      </c>
      <c r="C11" s="19">
        <f>SUM(C12:C15)</f>
        <v>27111</v>
      </c>
      <c r="D11" s="20">
        <f t="shared" si="0"/>
        <v>1.01137804969037</v>
      </c>
      <c r="E11" s="19">
        <f>SUM(E12:E15)</f>
        <v>22813</v>
      </c>
      <c r="F11" s="20">
        <f t="shared" si="1"/>
        <v>0.188401350107395</v>
      </c>
      <c r="G11" s="6"/>
    </row>
    <row r="12" ht="18.75" customHeight="1" spans="1:7">
      <c r="A12" s="18" t="s">
        <v>1566</v>
      </c>
      <c r="B12" s="19">
        <v>13198</v>
      </c>
      <c r="C12" s="19">
        <v>12049</v>
      </c>
      <c r="D12" s="20">
        <f t="shared" si="0"/>
        <v>0.91294135475072</v>
      </c>
      <c r="E12" s="19">
        <v>10542</v>
      </c>
      <c r="F12" s="20">
        <f t="shared" si="1"/>
        <v>0.142952001517739</v>
      </c>
      <c r="G12" s="6"/>
    </row>
    <row r="13" ht="18.75" customHeight="1" spans="1:7">
      <c r="A13" s="18" t="s">
        <v>1562</v>
      </c>
      <c r="B13" s="19">
        <v>13500</v>
      </c>
      <c r="C13" s="19">
        <v>14898</v>
      </c>
      <c r="D13" s="20">
        <f t="shared" si="0"/>
        <v>1.10355555555556</v>
      </c>
      <c r="E13" s="19">
        <v>12151</v>
      </c>
      <c r="F13" s="20">
        <f t="shared" si="1"/>
        <v>0.226071928236359</v>
      </c>
      <c r="G13" s="6"/>
    </row>
    <row r="14" ht="18.75" customHeight="1" spans="1:7">
      <c r="A14" s="18" t="s">
        <v>1563</v>
      </c>
      <c r="B14" s="19">
        <v>108</v>
      </c>
      <c r="C14" s="19">
        <v>161</v>
      </c>
      <c r="D14" s="20">
        <f t="shared" si="0"/>
        <v>1.49074074074074</v>
      </c>
      <c r="E14" s="19">
        <v>105</v>
      </c>
      <c r="F14" s="20">
        <f t="shared" si="1"/>
        <v>0.533333333333333</v>
      </c>
      <c r="G14" s="17"/>
    </row>
    <row r="15" ht="18.75" customHeight="1" spans="1:7">
      <c r="A15" s="18" t="s">
        <v>1564</v>
      </c>
      <c r="B15" s="25"/>
      <c r="C15" s="19">
        <v>3</v>
      </c>
      <c r="D15" s="20" t="e">
        <f t="shared" si="0"/>
        <v>#DIV/0!</v>
      </c>
      <c r="E15" s="19">
        <v>15</v>
      </c>
      <c r="F15" s="20">
        <f t="shared" si="1"/>
        <v>-0.8</v>
      </c>
      <c r="G15" s="6"/>
    </row>
    <row r="16" ht="18.75" customHeight="1" spans="1:7">
      <c r="A16" s="18" t="s">
        <v>1567</v>
      </c>
      <c r="B16" s="25">
        <v>7023</v>
      </c>
      <c r="C16" s="25">
        <f>SUM(C17:C19)</f>
        <v>7463</v>
      </c>
      <c r="D16" s="20">
        <f t="shared" si="0"/>
        <v>1.0626512886231</v>
      </c>
      <c r="E16" s="25">
        <f>SUM(E17:E19)</f>
        <v>6947</v>
      </c>
      <c r="F16" s="20">
        <f t="shared" si="1"/>
        <v>0.0742766661868432</v>
      </c>
      <c r="G16" s="6"/>
    </row>
    <row r="17" ht="18.75" customHeight="1" spans="1:7">
      <c r="A17" s="18" t="s">
        <v>1568</v>
      </c>
      <c r="B17" s="19">
        <v>6924</v>
      </c>
      <c r="C17" s="19">
        <v>7376</v>
      </c>
      <c r="D17" s="20">
        <f t="shared" si="0"/>
        <v>1.06528018486424</v>
      </c>
      <c r="E17" s="19">
        <v>6815</v>
      </c>
      <c r="F17" s="20">
        <f t="shared" si="1"/>
        <v>0.0823184152604549</v>
      </c>
      <c r="G17" s="17"/>
    </row>
    <row r="18" ht="18.75" customHeight="1" spans="1:7">
      <c r="A18" s="18" t="s">
        <v>1562</v>
      </c>
      <c r="B18" s="19">
        <v>50</v>
      </c>
      <c r="C18" s="19"/>
      <c r="D18" s="20">
        <f t="shared" si="0"/>
        <v>0</v>
      </c>
      <c r="E18" s="19">
        <v>50</v>
      </c>
      <c r="F18" s="20">
        <f t="shared" si="1"/>
        <v>-1</v>
      </c>
      <c r="G18" s="6"/>
    </row>
    <row r="19" ht="18.75" customHeight="1" spans="1:6">
      <c r="A19" s="18" t="s">
        <v>1563</v>
      </c>
      <c r="B19" s="19">
        <v>49</v>
      </c>
      <c r="C19" s="19">
        <v>87</v>
      </c>
      <c r="D19" s="20">
        <f t="shared" si="0"/>
        <v>1.77551020408163</v>
      </c>
      <c r="E19" s="19">
        <v>82</v>
      </c>
      <c r="F19" s="20">
        <f t="shared" si="1"/>
        <v>0.0609756097560976</v>
      </c>
    </row>
    <row r="20" ht="18.75" customHeight="1" spans="1:6">
      <c r="A20" s="18" t="s">
        <v>1569</v>
      </c>
      <c r="B20" s="25">
        <v>20552</v>
      </c>
      <c r="C20" s="25">
        <f>SUM(C21:C23)</f>
        <v>20484</v>
      </c>
      <c r="D20" s="20">
        <f t="shared" si="0"/>
        <v>0.996691319579603</v>
      </c>
      <c r="E20" s="25">
        <f>SUM(E21:E23)</f>
        <v>18445</v>
      </c>
      <c r="F20" s="20">
        <f t="shared" si="1"/>
        <v>0.110544863106533</v>
      </c>
    </row>
    <row r="21" ht="18.75" customHeight="1" spans="1:6">
      <c r="A21" s="18" t="s">
        <v>1570</v>
      </c>
      <c r="B21" s="25">
        <v>5580</v>
      </c>
      <c r="C21" s="25">
        <v>5278</v>
      </c>
      <c r="D21" s="20">
        <f t="shared" si="0"/>
        <v>0.945878136200717</v>
      </c>
      <c r="E21" s="25">
        <v>4588</v>
      </c>
      <c r="F21" s="20">
        <f t="shared" si="1"/>
        <v>0.150392327811683</v>
      </c>
    </row>
    <row r="22" ht="18.75" customHeight="1" spans="1:6">
      <c r="A22" s="18" t="s">
        <v>1562</v>
      </c>
      <c r="B22" s="25">
        <v>14880</v>
      </c>
      <c r="C22" s="25">
        <v>15056</v>
      </c>
      <c r="D22" s="20">
        <f t="shared" si="0"/>
        <v>1.01182795698925</v>
      </c>
      <c r="E22" s="25">
        <v>13761</v>
      </c>
      <c r="F22" s="20">
        <f t="shared" si="1"/>
        <v>0.0941065329554538</v>
      </c>
    </row>
    <row r="23" ht="18.75" customHeight="1" spans="1:6">
      <c r="A23" s="18" t="s">
        <v>1563</v>
      </c>
      <c r="B23" s="25">
        <v>92</v>
      </c>
      <c r="C23" s="25">
        <v>150</v>
      </c>
      <c r="D23" s="20">
        <f t="shared" si="0"/>
        <v>1.6304347826087</v>
      </c>
      <c r="E23" s="25">
        <v>96</v>
      </c>
      <c r="F23" s="20">
        <f t="shared" si="1"/>
        <v>0.5625</v>
      </c>
    </row>
    <row r="24" ht="18.75" customHeight="1" spans="1:6">
      <c r="A24" s="18" t="s">
        <v>1571</v>
      </c>
      <c r="B24" s="25">
        <v>293</v>
      </c>
      <c r="C24" s="25">
        <f>SUM(C25:C27)</f>
        <v>474</v>
      </c>
      <c r="D24" s="20">
        <f t="shared" si="0"/>
        <v>1.61774744027304</v>
      </c>
      <c r="E24" s="25">
        <f>SUM(E25:E27)</f>
        <v>325</v>
      </c>
      <c r="F24" s="20">
        <f t="shared" si="1"/>
        <v>0.458461538461538</v>
      </c>
    </row>
    <row r="25" ht="18.75" customHeight="1" spans="1:6">
      <c r="A25" s="18" t="s">
        <v>1572</v>
      </c>
      <c r="B25" s="25">
        <v>275</v>
      </c>
      <c r="C25" s="25">
        <v>451</v>
      </c>
      <c r="D25" s="20">
        <f t="shared" si="0"/>
        <v>1.64</v>
      </c>
      <c r="E25" s="25">
        <v>305</v>
      </c>
      <c r="F25" s="20">
        <f t="shared" si="1"/>
        <v>0.478688524590164</v>
      </c>
    </row>
    <row r="26" ht="18.75" customHeight="1" spans="1:6">
      <c r="A26" s="18" t="s">
        <v>1563</v>
      </c>
      <c r="B26" s="25">
        <v>10</v>
      </c>
      <c r="C26" s="25">
        <v>13</v>
      </c>
      <c r="D26" s="20">
        <f t="shared" si="0"/>
        <v>1.3</v>
      </c>
      <c r="E26" s="25">
        <v>11</v>
      </c>
      <c r="F26" s="20">
        <f t="shared" si="1"/>
        <v>0.181818181818182</v>
      </c>
    </row>
    <row r="27" ht="18.75" customHeight="1" spans="1:6">
      <c r="A27" s="18" t="s">
        <v>1564</v>
      </c>
      <c r="B27" s="25">
        <v>8</v>
      </c>
      <c r="C27" s="25">
        <v>10</v>
      </c>
      <c r="D27" s="20">
        <f t="shared" si="0"/>
        <v>1.25</v>
      </c>
      <c r="E27" s="25">
        <v>9</v>
      </c>
      <c r="F27" s="20">
        <f t="shared" si="1"/>
        <v>0.111111111111111</v>
      </c>
    </row>
    <row r="28" ht="18.75" customHeight="1" spans="1:6">
      <c r="A28" s="18" t="s">
        <v>1573</v>
      </c>
      <c r="B28" s="25">
        <v>221</v>
      </c>
      <c r="C28" s="25">
        <f>SUM(C29:C30)</f>
        <v>352</v>
      </c>
      <c r="D28" s="20">
        <f t="shared" si="0"/>
        <v>1.59276018099548</v>
      </c>
      <c r="E28" s="25">
        <f>SUM(E29:E30)</f>
        <v>286</v>
      </c>
      <c r="F28" s="20">
        <f t="shared" si="1"/>
        <v>0.230769230769231</v>
      </c>
    </row>
    <row r="29" ht="18.75" customHeight="1" spans="1:6">
      <c r="A29" s="18" t="s">
        <v>1574</v>
      </c>
      <c r="B29" s="25">
        <v>209</v>
      </c>
      <c r="C29" s="25">
        <v>343</v>
      </c>
      <c r="D29" s="20">
        <f t="shared" si="0"/>
        <v>1.64114832535885</v>
      </c>
      <c r="E29" s="25">
        <v>274</v>
      </c>
      <c r="F29" s="20">
        <f t="shared" si="1"/>
        <v>0.251824817518248</v>
      </c>
    </row>
    <row r="30" ht="18.75" customHeight="1" spans="1:6">
      <c r="A30" s="18" t="s">
        <v>1563</v>
      </c>
      <c r="B30" s="25">
        <v>12</v>
      </c>
      <c r="C30" s="25">
        <v>9</v>
      </c>
      <c r="D30" s="20">
        <f t="shared" si="0"/>
        <v>0.75</v>
      </c>
      <c r="E30" s="25">
        <v>12</v>
      </c>
      <c r="F30" s="20">
        <f t="shared" si="1"/>
        <v>-0.25</v>
      </c>
    </row>
    <row r="31" ht="18.75" customHeight="1" spans="1:6">
      <c r="A31" s="28" t="s">
        <v>1575</v>
      </c>
      <c r="B31" s="14">
        <v>37176</v>
      </c>
      <c r="C31" s="14">
        <v>38581</v>
      </c>
      <c r="D31" s="16">
        <f t="shared" si="0"/>
        <v>1.03779319991392</v>
      </c>
      <c r="E31" s="14">
        <v>31415</v>
      </c>
      <c r="F31" s="16">
        <f t="shared" si="1"/>
        <v>0.22810759191469</v>
      </c>
    </row>
    <row r="32" s="1" customFormat="1" ht="18.75" customHeight="1" spans="1:6">
      <c r="A32" s="35" t="s">
        <v>1576</v>
      </c>
      <c r="B32" s="14">
        <v>99917</v>
      </c>
      <c r="C32" s="14">
        <f>C31+C5</f>
        <v>103657</v>
      </c>
      <c r="D32" s="16">
        <f t="shared" si="0"/>
        <v>1.03743106778626</v>
      </c>
      <c r="E32" s="14">
        <f>E31+E5</f>
        <v>87574</v>
      </c>
      <c r="F32" s="16">
        <f t="shared" si="1"/>
        <v>0.183650398520109</v>
      </c>
    </row>
    <row r="33" ht="14.25" spans="6:6">
      <c r="F33" s="29"/>
    </row>
    <row r="34" ht="24.75" customHeight="1" spans="1:7">
      <c r="A34" s="30" t="s">
        <v>1577</v>
      </c>
      <c r="B34" s="30"/>
      <c r="C34" s="30"/>
      <c r="D34" s="30"/>
      <c r="E34" s="30"/>
      <c r="F34" s="32"/>
      <c r="G34" s="33"/>
    </row>
    <row r="35" ht="24.75" customHeight="1" spans="1:5">
      <c r="A35" s="34" t="s">
        <v>1578</v>
      </c>
      <c r="B35" s="34"/>
      <c r="C35" s="34"/>
      <c r="D35" s="34"/>
      <c r="E35" s="34"/>
    </row>
  </sheetData>
  <mergeCells count="2">
    <mergeCell ref="A2:F2"/>
    <mergeCell ref="A34:F34"/>
  </mergeCells>
  <printOptions horizontalCentered="1"/>
  <pageMargins left="0.708661417322835" right="0.708661417322835" top="0.748031496062992" bottom="0.748031496062992" header="0.31496062992126" footer="0.31496062992126"/>
  <pageSetup paperSize="9" firstPageNumber="64" orientation="portrait" useFirstPageNumber="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J12" sqref="J12"/>
    </sheetView>
  </sheetViews>
  <sheetFormatPr defaultColWidth="9" defaultRowHeight="13.5" outlineLevelCol="7"/>
  <cols>
    <col min="1" max="1" width="38.625" style="2" customWidth="1"/>
    <col min="2" max="3" width="14.125" style="2" customWidth="1"/>
    <col min="4" max="4" width="14.125" style="3" customWidth="1"/>
    <col min="5" max="5" width="12.25" style="2" hidden="1" customWidth="1"/>
    <col min="6" max="6" width="17.375" style="3" customWidth="1"/>
    <col min="7" max="16384" width="9" style="2"/>
  </cols>
  <sheetData>
    <row r="1" spans="1:5">
      <c r="A1" t="s">
        <v>1579</v>
      </c>
      <c r="B1"/>
      <c r="C1"/>
      <c r="E1"/>
    </row>
    <row r="2" ht="22.5" spans="1:8">
      <c r="A2" s="4" t="s">
        <v>1580</v>
      </c>
      <c r="B2" s="4"/>
      <c r="C2" s="4"/>
      <c r="D2" s="5"/>
      <c r="E2" s="4"/>
      <c r="F2" s="5"/>
      <c r="G2" s="6"/>
      <c r="H2" s="6"/>
    </row>
    <row r="3" ht="14.25" spans="1:8">
      <c r="A3" s="7"/>
      <c r="B3" s="7"/>
      <c r="C3" s="7"/>
      <c r="D3" s="8"/>
      <c r="E3" s="7"/>
      <c r="F3" s="8" t="s">
        <v>53</v>
      </c>
      <c r="G3" s="6"/>
      <c r="H3" s="6"/>
    </row>
    <row r="4" s="1" customFormat="1" ht="27.75" customHeight="1" spans="1:7">
      <c r="A4" s="9" t="s">
        <v>54</v>
      </c>
      <c r="B4" s="10" t="s">
        <v>55</v>
      </c>
      <c r="C4" s="10" t="s">
        <v>56</v>
      </c>
      <c r="D4" s="11" t="s">
        <v>57</v>
      </c>
      <c r="E4" s="10">
        <v>2017</v>
      </c>
      <c r="F4" s="11" t="s">
        <v>58</v>
      </c>
      <c r="G4" s="12"/>
    </row>
    <row r="5" ht="24" customHeight="1" spans="1:7">
      <c r="A5" s="13" t="s">
        <v>1553</v>
      </c>
      <c r="B5" s="14">
        <v>51382</v>
      </c>
      <c r="C5" s="15">
        <f>C6+C9+C12+C15+C19+C22</f>
        <v>53973</v>
      </c>
      <c r="D5" s="16">
        <f>C5/B5</f>
        <v>1.05042621929859</v>
      </c>
      <c r="E5" s="15">
        <f>E6+E9+E12+E15+E19+E22</f>
        <v>48992</v>
      </c>
      <c r="F5" s="16">
        <f>(C5-E5)/E5</f>
        <v>0.101669660352711</v>
      </c>
      <c r="G5" s="17"/>
    </row>
    <row r="6" ht="24" customHeight="1" spans="1:7">
      <c r="A6" s="18" t="s">
        <v>1560</v>
      </c>
      <c r="B6" s="19">
        <v>5906</v>
      </c>
      <c r="C6" s="19">
        <f>SUM(C7:C8)</f>
        <v>6744</v>
      </c>
      <c r="D6" s="20">
        <f t="shared" ref="D6:D26" si="0">C6/B6</f>
        <v>1.14188960379275</v>
      </c>
      <c r="E6" s="19">
        <f>SUM(E7:E8)</f>
        <v>5382</v>
      </c>
      <c r="F6" s="20">
        <f t="shared" ref="F6:F26" si="1">(C6-E6)/E6</f>
        <v>0.253065774804905</v>
      </c>
      <c r="G6" s="6"/>
    </row>
    <row r="7" ht="24" customHeight="1" spans="1:7">
      <c r="A7" s="18" t="s">
        <v>1581</v>
      </c>
      <c r="B7" s="19">
        <v>5906</v>
      </c>
      <c r="C7" s="19">
        <v>6744</v>
      </c>
      <c r="D7" s="20">
        <f t="shared" si="0"/>
        <v>1.14188960379275</v>
      </c>
      <c r="E7" s="19">
        <v>5379</v>
      </c>
      <c r="F7" s="20">
        <f t="shared" si="1"/>
        <v>0.253764640267708</v>
      </c>
      <c r="G7" s="6"/>
    </row>
    <row r="8" ht="24" customHeight="1" spans="1:7">
      <c r="A8" s="18" t="s">
        <v>1582</v>
      </c>
      <c r="B8" s="19"/>
      <c r="C8" s="19"/>
      <c r="D8" s="20" t="e">
        <f t="shared" si="0"/>
        <v>#DIV/0!</v>
      </c>
      <c r="E8" s="19">
        <v>3</v>
      </c>
      <c r="F8" s="20">
        <f t="shared" si="1"/>
        <v>-1</v>
      </c>
      <c r="G8" s="6"/>
    </row>
    <row r="9" ht="24" customHeight="1" spans="1:7">
      <c r="A9" s="18" t="s">
        <v>1565</v>
      </c>
      <c r="B9" s="21">
        <v>21665</v>
      </c>
      <c r="C9" s="19">
        <f>SUM(C10:C11)</f>
        <v>20415</v>
      </c>
      <c r="D9" s="20">
        <f t="shared" si="0"/>
        <v>0.942303254096469</v>
      </c>
      <c r="E9" s="19">
        <f>SUM(E10:E11)</f>
        <v>19564</v>
      </c>
      <c r="F9" s="20">
        <f t="shared" si="1"/>
        <v>0.0434982621140871</v>
      </c>
      <c r="G9" s="6"/>
    </row>
    <row r="10" ht="24" customHeight="1" spans="1:7">
      <c r="A10" s="18" t="s">
        <v>1583</v>
      </c>
      <c r="B10" s="21">
        <v>21665</v>
      </c>
      <c r="C10" s="21">
        <v>20415</v>
      </c>
      <c r="D10" s="20">
        <f t="shared" si="0"/>
        <v>0.942303254096469</v>
      </c>
      <c r="E10" s="21">
        <v>19564</v>
      </c>
      <c r="F10" s="20">
        <f t="shared" si="1"/>
        <v>0.0434982621140871</v>
      </c>
      <c r="G10" s="6"/>
    </row>
    <row r="11" ht="24" customHeight="1" spans="1:7">
      <c r="A11" s="18" t="s">
        <v>1582</v>
      </c>
      <c r="B11" s="19"/>
      <c r="C11" s="19"/>
      <c r="D11" s="20" t="e">
        <f t="shared" si="0"/>
        <v>#DIV/0!</v>
      </c>
      <c r="E11" s="19"/>
      <c r="F11" s="20" t="e">
        <f t="shared" si="1"/>
        <v>#DIV/0!</v>
      </c>
      <c r="G11" s="17"/>
    </row>
    <row r="12" ht="24" customHeight="1" spans="1:7">
      <c r="A12" s="18" t="s">
        <v>1567</v>
      </c>
      <c r="B12" s="22">
        <v>5571</v>
      </c>
      <c r="C12" s="19">
        <f>SUM(C13:C14)</f>
        <v>5340</v>
      </c>
      <c r="D12" s="20">
        <f t="shared" si="0"/>
        <v>0.958535271943996</v>
      </c>
      <c r="E12" s="19">
        <f>SUM(E13:E14)</f>
        <v>5360</v>
      </c>
      <c r="F12" s="20">
        <f t="shared" si="1"/>
        <v>-0.00373134328358209</v>
      </c>
      <c r="G12" s="6"/>
    </row>
    <row r="13" ht="24" customHeight="1" spans="1:7">
      <c r="A13" s="18" t="s">
        <v>1584</v>
      </c>
      <c r="B13" s="22">
        <v>5571</v>
      </c>
      <c r="C13" s="22">
        <v>5340</v>
      </c>
      <c r="D13" s="20">
        <f t="shared" si="0"/>
        <v>0.958535271943996</v>
      </c>
      <c r="E13" s="22">
        <v>5335</v>
      </c>
      <c r="F13" s="20">
        <f t="shared" si="1"/>
        <v>0.000937207122774133</v>
      </c>
      <c r="G13" s="17"/>
    </row>
    <row r="14" ht="24" customHeight="1" spans="1:6">
      <c r="A14" s="18" t="s">
        <v>1582</v>
      </c>
      <c r="B14" s="19"/>
      <c r="C14" s="19"/>
      <c r="D14" s="20" t="e">
        <f t="shared" si="0"/>
        <v>#DIV/0!</v>
      </c>
      <c r="E14" s="19">
        <v>25</v>
      </c>
      <c r="F14" s="20">
        <f t="shared" si="1"/>
        <v>-1</v>
      </c>
    </row>
    <row r="15" ht="24" customHeight="1" spans="1:6">
      <c r="A15" s="18" t="s">
        <v>1569</v>
      </c>
      <c r="B15" s="22">
        <v>17476</v>
      </c>
      <c r="C15" s="23">
        <f>SUM(C16:C18)</f>
        <v>20488</v>
      </c>
      <c r="D15" s="20">
        <f t="shared" si="0"/>
        <v>1.17235065232319</v>
      </c>
      <c r="E15" s="23">
        <f>SUM(E16:E18)</f>
        <v>17949</v>
      </c>
      <c r="F15" s="20">
        <f t="shared" si="1"/>
        <v>0.141456348543094</v>
      </c>
    </row>
    <row r="16" ht="24" customHeight="1" spans="1:6">
      <c r="A16" s="18" t="s">
        <v>1585</v>
      </c>
      <c r="B16" s="22">
        <v>17476</v>
      </c>
      <c r="C16" s="24">
        <v>20488</v>
      </c>
      <c r="D16" s="20">
        <f t="shared" si="0"/>
        <v>1.17235065232319</v>
      </c>
      <c r="E16" s="24">
        <v>17948</v>
      </c>
      <c r="F16" s="20">
        <f t="shared" si="1"/>
        <v>0.141519946512146</v>
      </c>
    </row>
    <row r="17" ht="24" customHeight="1" spans="1:6">
      <c r="A17" s="18" t="s">
        <v>1586</v>
      </c>
      <c r="B17" s="25"/>
      <c r="C17" s="26"/>
      <c r="D17" s="20" t="e">
        <f t="shared" si="0"/>
        <v>#DIV/0!</v>
      </c>
      <c r="E17" s="26">
        <v>1</v>
      </c>
      <c r="F17" s="20">
        <f t="shared" si="1"/>
        <v>-1</v>
      </c>
    </row>
    <row r="18" ht="24" customHeight="1" spans="1:6">
      <c r="A18" s="18" t="s">
        <v>1582</v>
      </c>
      <c r="B18" s="27"/>
      <c r="C18" s="25"/>
      <c r="D18" s="20" t="e">
        <f t="shared" si="0"/>
        <v>#DIV/0!</v>
      </c>
      <c r="E18" s="25"/>
      <c r="F18" s="20" t="e">
        <f t="shared" si="1"/>
        <v>#DIV/0!</v>
      </c>
    </row>
    <row r="19" ht="24" customHeight="1" spans="1:6">
      <c r="A19" s="18" t="s">
        <v>1571</v>
      </c>
      <c r="B19" s="27">
        <v>413</v>
      </c>
      <c r="C19" s="19">
        <f>SUM(C20:C21)</f>
        <v>457</v>
      </c>
      <c r="D19" s="20">
        <f t="shared" si="0"/>
        <v>1.10653753026634</v>
      </c>
      <c r="E19" s="19">
        <f>SUM(E20:E21)</f>
        <v>421</v>
      </c>
      <c r="F19" s="20">
        <f t="shared" si="1"/>
        <v>0.0855106888361045</v>
      </c>
    </row>
    <row r="20" ht="24" customHeight="1" spans="1:6">
      <c r="A20" s="18" t="s">
        <v>1587</v>
      </c>
      <c r="B20" s="27">
        <v>413</v>
      </c>
      <c r="C20" s="27">
        <v>457</v>
      </c>
      <c r="D20" s="20">
        <f t="shared" si="0"/>
        <v>1.10653753026634</v>
      </c>
      <c r="E20" s="27">
        <v>421</v>
      </c>
      <c r="F20" s="20">
        <f t="shared" si="1"/>
        <v>0.0855106888361045</v>
      </c>
    </row>
    <row r="21" ht="24" customHeight="1" spans="1:6">
      <c r="A21" s="18" t="s">
        <v>1582</v>
      </c>
      <c r="B21" s="25"/>
      <c r="C21" s="25"/>
      <c r="D21" s="20" t="e">
        <f t="shared" si="0"/>
        <v>#DIV/0!</v>
      </c>
      <c r="E21" s="25"/>
      <c r="F21" s="20" t="e">
        <f t="shared" si="1"/>
        <v>#DIV/0!</v>
      </c>
    </row>
    <row r="22" ht="24" customHeight="1" spans="1:6">
      <c r="A22" s="18" t="s">
        <v>1573</v>
      </c>
      <c r="B22" s="26">
        <v>351</v>
      </c>
      <c r="C22" s="19">
        <f>SUM(C23:C24)</f>
        <v>529</v>
      </c>
      <c r="D22" s="20">
        <f t="shared" si="0"/>
        <v>1.50712250712251</v>
      </c>
      <c r="E22" s="19">
        <f>SUM(E23:E24)</f>
        <v>316</v>
      </c>
      <c r="F22" s="20">
        <f t="shared" si="1"/>
        <v>0.674050632911392</v>
      </c>
    </row>
    <row r="23" ht="24" customHeight="1" spans="1:6">
      <c r="A23" s="18" t="s">
        <v>1588</v>
      </c>
      <c r="B23" s="26">
        <v>351</v>
      </c>
      <c r="C23" s="26">
        <v>529</v>
      </c>
      <c r="D23" s="20">
        <f t="shared" si="0"/>
        <v>1.50712250712251</v>
      </c>
      <c r="E23" s="26">
        <v>316</v>
      </c>
      <c r="F23" s="20">
        <f t="shared" si="1"/>
        <v>0.674050632911392</v>
      </c>
    </row>
    <row r="24" ht="24" customHeight="1" spans="1:6">
      <c r="A24" s="18" t="s">
        <v>1582</v>
      </c>
      <c r="B24" s="25"/>
      <c r="C24" s="25"/>
      <c r="D24" s="20" t="e">
        <f t="shared" si="0"/>
        <v>#DIV/0!</v>
      </c>
      <c r="E24" s="25"/>
      <c r="F24" s="20" t="e">
        <f t="shared" si="1"/>
        <v>#DIV/0!</v>
      </c>
    </row>
    <row r="25" ht="24" customHeight="1" spans="1:6">
      <c r="A25" s="28" t="s">
        <v>1589</v>
      </c>
      <c r="B25" s="14">
        <v>48535</v>
      </c>
      <c r="C25" s="14">
        <v>49684</v>
      </c>
      <c r="D25" s="16">
        <f t="shared" si="0"/>
        <v>1.02367363758113</v>
      </c>
      <c r="E25" s="14">
        <v>38582</v>
      </c>
      <c r="F25" s="16">
        <f t="shared" si="1"/>
        <v>0.287750764605256</v>
      </c>
    </row>
    <row r="26" ht="24" customHeight="1" spans="1:6">
      <c r="A26" s="28" t="s">
        <v>1214</v>
      </c>
      <c r="B26" s="14">
        <v>99917</v>
      </c>
      <c r="C26" s="15">
        <f>C25+C5</f>
        <v>103657</v>
      </c>
      <c r="D26" s="16">
        <f t="shared" si="0"/>
        <v>1.03743106778626</v>
      </c>
      <c r="E26" s="15">
        <f>E25+E5</f>
        <v>87574</v>
      </c>
      <c r="F26" s="16">
        <f t="shared" si="1"/>
        <v>0.183650398520109</v>
      </c>
    </row>
    <row r="27" ht="14.25" spans="6:6">
      <c r="F27" s="29"/>
    </row>
    <row r="28" ht="24.75" customHeight="1" spans="1:7">
      <c r="A28" s="30" t="s">
        <v>1577</v>
      </c>
      <c r="B28" s="30"/>
      <c r="C28" s="30"/>
      <c r="D28" s="31"/>
      <c r="E28" s="30"/>
      <c r="F28" s="32"/>
      <c r="G28" s="33"/>
    </row>
    <row r="29" ht="24.75" customHeight="1" spans="1:5">
      <c r="A29" s="34" t="s">
        <v>1578</v>
      </c>
      <c r="B29" s="34"/>
      <c r="C29" s="34"/>
      <c r="E29" s="34"/>
    </row>
  </sheetData>
  <mergeCells count="2">
    <mergeCell ref="A2:F2"/>
    <mergeCell ref="A28:F28"/>
  </mergeCells>
  <printOptions horizontalCentered="1"/>
  <pageMargins left="0.708661417322835" right="0.708661417322835" top="0.748031496062992" bottom="0.748031496062992" header="0.31496062992126" footer="0.31496062992126"/>
  <pageSetup paperSize="9" firstPageNumber="65" orientation="portrait" useFirstPageNumber="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I18" sqref="I18"/>
    </sheetView>
  </sheetViews>
  <sheetFormatPr defaultColWidth="9" defaultRowHeight="13.5" outlineLevelCol="7"/>
  <cols>
    <col min="1" max="1" width="38.625" style="2" customWidth="1"/>
    <col min="2" max="3" width="14.125" style="2" customWidth="1"/>
    <col min="4" max="4" width="14.125" style="3" customWidth="1"/>
    <col min="5" max="5" width="12.25" style="2" hidden="1" customWidth="1"/>
    <col min="6" max="6" width="17.375" style="3" customWidth="1"/>
    <col min="7" max="16384" width="9" style="2"/>
  </cols>
  <sheetData>
    <row r="1" spans="1:5">
      <c r="A1" t="s">
        <v>1579</v>
      </c>
      <c r="B1"/>
      <c r="C1"/>
      <c r="E1"/>
    </row>
    <row r="2" ht="22.5" spans="1:8">
      <c r="A2" s="4" t="s">
        <v>1580</v>
      </c>
      <c r="B2" s="4"/>
      <c r="C2" s="4"/>
      <c r="D2" s="5"/>
      <c r="E2" s="4"/>
      <c r="F2" s="5"/>
      <c r="G2" s="6"/>
      <c r="H2" s="6"/>
    </row>
    <row r="3" ht="14.25" spans="1:8">
      <c r="A3" s="7"/>
      <c r="B3" s="7"/>
      <c r="C3" s="7"/>
      <c r="D3" s="8"/>
      <c r="E3" s="7"/>
      <c r="F3" s="8" t="s">
        <v>53</v>
      </c>
      <c r="G3" s="6"/>
      <c r="H3" s="6"/>
    </row>
    <row r="4" s="1" customFormat="1" ht="27.75" customHeight="1" spans="1:7">
      <c r="A4" s="9" t="s">
        <v>54</v>
      </c>
      <c r="B4" s="10" t="s">
        <v>55</v>
      </c>
      <c r="C4" s="10" t="s">
        <v>56</v>
      </c>
      <c r="D4" s="11" t="s">
        <v>57</v>
      </c>
      <c r="E4" s="10">
        <v>2017</v>
      </c>
      <c r="F4" s="11" t="s">
        <v>58</v>
      </c>
      <c r="G4" s="12"/>
    </row>
    <row r="5" ht="24" customHeight="1" spans="1:7">
      <c r="A5" s="13" t="s">
        <v>1553</v>
      </c>
      <c r="B5" s="14">
        <v>51382</v>
      </c>
      <c r="C5" s="15">
        <f>C6+C9+C12+C15+C19+C22</f>
        <v>53973</v>
      </c>
      <c r="D5" s="16">
        <f t="shared" ref="D5:D26" si="0">C5/B5</f>
        <v>1.05042621929859</v>
      </c>
      <c r="E5" s="15">
        <f>E6+E9+E12+E15+E19+E22</f>
        <v>48992</v>
      </c>
      <c r="F5" s="16">
        <f t="shared" ref="F5:F26" si="1">(C5-E5)/E5</f>
        <v>0.101669660352711</v>
      </c>
      <c r="G5" s="17"/>
    </row>
    <row r="6" ht="24" customHeight="1" spans="1:7">
      <c r="A6" s="18" t="s">
        <v>1560</v>
      </c>
      <c r="B6" s="19">
        <v>5906</v>
      </c>
      <c r="C6" s="19">
        <f>SUM(C7:C8)</f>
        <v>6744</v>
      </c>
      <c r="D6" s="20">
        <f t="shared" si="0"/>
        <v>1.14188960379275</v>
      </c>
      <c r="E6" s="19">
        <f>SUM(E7:E8)</f>
        <v>5382</v>
      </c>
      <c r="F6" s="20">
        <f t="shared" si="1"/>
        <v>0.253065774804905</v>
      </c>
      <c r="G6" s="6"/>
    </row>
    <row r="7" ht="24" customHeight="1" spans="1:7">
      <c r="A7" s="18" t="s">
        <v>1581</v>
      </c>
      <c r="B7" s="19">
        <v>5906</v>
      </c>
      <c r="C7" s="19">
        <v>6744</v>
      </c>
      <c r="D7" s="20">
        <f t="shared" si="0"/>
        <v>1.14188960379275</v>
      </c>
      <c r="E7" s="19">
        <v>5379</v>
      </c>
      <c r="F7" s="20">
        <f t="shared" si="1"/>
        <v>0.253764640267708</v>
      </c>
      <c r="G7" s="6"/>
    </row>
    <row r="8" ht="24" customHeight="1" spans="1:7">
      <c r="A8" s="18" t="s">
        <v>1582</v>
      </c>
      <c r="B8" s="19"/>
      <c r="C8" s="19"/>
      <c r="D8" s="20" t="e">
        <f t="shared" si="0"/>
        <v>#DIV/0!</v>
      </c>
      <c r="E8" s="19">
        <v>3</v>
      </c>
      <c r="F8" s="20">
        <f t="shared" si="1"/>
        <v>-1</v>
      </c>
      <c r="G8" s="6"/>
    </row>
    <row r="9" ht="24" customHeight="1" spans="1:7">
      <c r="A9" s="18" t="s">
        <v>1565</v>
      </c>
      <c r="B9" s="21">
        <v>21665</v>
      </c>
      <c r="C9" s="19">
        <f>SUM(C10:C11)</f>
        <v>20415</v>
      </c>
      <c r="D9" s="20">
        <f t="shared" si="0"/>
        <v>0.942303254096469</v>
      </c>
      <c r="E9" s="19">
        <f>SUM(E10:E11)</f>
        <v>19564</v>
      </c>
      <c r="F9" s="20">
        <f t="shared" si="1"/>
        <v>0.0434982621140871</v>
      </c>
      <c r="G9" s="6"/>
    </row>
    <row r="10" ht="24" customHeight="1" spans="1:7">
      <c r="A10" s="18" t="s">
        <v>1583</v>
      </c>
      <c r="B10" s="21">
        <v>21665</v>
      </c>
      <c r="C10" s="21">
        <v>20415</v>
      </c>
      <c r="D10" s="20">
        <f t="shared" si="0"/>
        <v>0.942303254096469</v>
      </c>
      <c r="E10" s="21">
        <v>19564</v>
      </c>
      <c r="F10" s="20">
        <f t="shared" si="1"/>
        <v>0.0434982621140871</v>
      </c>
      <c r="G10" s="6"/>
    </row>
    <row r="11" ht="24" customHeight="1" spans="1:7">
      <c r="A11" s="18" t="s">
        <v>1582</v>
      </c>
      <c r="B11" s="19"/>
      <c r="C11" s="19"/>
      <c r="D11" s="20" t="e">
        <f t="shared" si="0"/>
        <v>#DIV/0!</v>
      </c>
      <c r="E11" s="19"/>
      <c r="F11" s="20" t="e">
        <f t="shared" si="1"/>
        <v>#DIV/0!</v>
      </c>
      <c r="G11" s="17"/>
    </row>
    <row r="12" ht="24" customHeight="1" spans="1:7">
      <c r="A12" s="18" t="s">
        <v>1567</v>
      </c>
      <c r="B12" s="22">
        <v>5571</v>
      </c>
      <c r="C12" s="19">
        <f>SUM(C13:C14)</f>
        <v>5340</v>
      </c>
      <c r="D12" s="20">
        <f t="shared" si="0"/>
        <v>0.958535271943996</v>
      </c>
      <c r="E12" s="19">
        <f>SUM(E13:E14)</f>
        <v>5360</v>
      </c>
      <c r="F12" s="20">
        <f t="shared" si="1"/>
        <v>-0.00373134328358209</v>
      </c>
      <c r="G12" s="6"/>
    </row>
    <row r="13" ht="24" customHeight="1" spans="1:7">
      <c r="A13" s="18" t="s">
        <v>1584</v>
      </c>
      <c r="B13" s="22">
        <v>5571</v>
      </c>
      <c r="C13" s="22">
        <v>5340</v>
      </c>
      <c r="D13" s="20">
        <f t="shared" si="0"/>
        <v>0.958535271943996</v>
      </c>
      <c r="E13" s="22">
        <v>5335</v>
      </c>
      <c r="F13" s="20">
        <f t="shared" si="1"/>
        <v>0.000937207122774133</v>
      </c>
      <c r="G13" s="17"/>
    </row>
    <row r="14" ht="24" customHeight="1" spans="1:6">
      <c r="A14" s="18" t="s">
        <v>1582</v>
      </c>
      <c r="B14" s="19"/>
      <c r="C14" s="19"/>
      <c r="D14" s="20" t="e">
        <f t="shared" si="0"/>
        <v>#DIV/0!</v>
      </c>
      <c r="E14" s="19">
        <v>25</v>
      </c>
      <c r="F14" s="20">
        <f t="shared" si="1"/>
        <v>-1</v>
      </c>
    </row>
    <row r="15" ht="24" customHeight="1" spans="1:6">
      <c r="A15" s="18" t="s">
        <v>1569</v>
      </c>
      <c r="B15" s="22">
        <v>17476</v>
      </c>
      <c r="C15" s="23">
        <f>SUM(C16:C18)</f>
        <v>20488</v>
      </c>
      <c r="D15" s="20">
        <f t="shared" si="0"/>
        <v>1.17235065232319</v>
      </c>
      <c r="E15" s="23">
        <f>SUM(E16:E18)</f>
        <v>17949</v>
      </c>
      <c r="F15" s="20">
        <f t="shared" si="1"/>
        <v>0.141456348543094</v>
      </c>
    </row>
    <row r="16" ht="24" customHeight="1" spans="1:6">
      <c r="A16" s="18" t="s">
        <v>1585</v>
      </c>
      <c r="B16" s="22">
        <v>17476</v>
      </c>
      <c r="C16" s="24">
        <v>20488</v>
      </c>
      <c r="D16" s="20">
        <f t="shared" si="0"/>
        <v>1.17235065232319</v>
      </c>
      <c r="E16" s="24">
        <v>17948</v>
      </c>
      <c r="F16" s="20">
        <f t="shared" si="1"/>
        <v>0.141519946512146</v>
      </c>
    </row>
    <row r="17" ht="24" customHeight="1" spans="1:6">
      <c r="A17" s="18" t="s">
        <v>1586</v>
      </c>
      <c r="B17" s="25"/>
      <c r="C17" s="26"/>
      <c r="D17" s="20" t="e">
        <f t="shared" si="0"/>
        <v>#DIV/0!</v>
      </c>
      <c r="E17" s="26">
        <v>1</v>
      </c>
      <c r="F17" s="20">
        <f t="shared" si="1"/>
        <v>-1</v>
      </c>
    </row>
    <row r="18" ht="24" customHeight="1" spans="1:6">
      <c r="A18" s="18" t="s">
        <v>1582</v>
      </c>
      <c r="B18" s="27"/>
      <c r="C18" s="25"/>
      <c r="D18" s="20" t="e">
        <f t="shared" si="0"/>
        <v>#DIV/0!</v>
      </c>
      <c r="E18" s="25"/>
      <c r="F18" s="20" t="e">
        <f t="shared" si="1"/>
        <v>#DIV/0!</v>
      </c>
    </row>
    <row r="19" ht="24" customHeight="1" spans="1:6">
      <c r="A19" s="18" t="s">
        <v>1571</v>
      </c>
      <c r="B19" s="27">
        <v>413</v>
      </c>
      <c r="C19" s="19">
        <f>SUM(C20:C21)</f>
        <v>457</v>
      </c>
      <c r="D19" s="20">
        <f t="shared" si="0"/>
        <v>1.10653753026634</v>
      </c>
      <c r="E19" s="19">
        <f>SUM(E20:E21)</f>
        <v>421</v>
      </c>
      <c r="F19" s="20">
        <f t="shared" si="1"/>
        <v>0.0855106888361045</v>
      </c>
    </row>
    <row r="20" ht="24" customHeight="1" spans="1:6">
      <c r="A20" s="18" t="s">
        <v>1587</v>
      </c>
      <c r="B20" s="27">
        <v>413</v>
      </c>
      <c r="C20" s="27">
        <v>457</v>
      </c>
      <c r="D20" s="20">
        <f t="shared" si="0"/>
        <v>1.10653753026634</v>
      </c>
      <c r="E20" s="27">
        <v>421</v>
      </c>
      <c r="F20" s="20">
        <f t="shared" si="1"/>
        <v>0.0855106888361045</v>
      </c>
    </row>
    <row r="21" ht="24" customHeight="1" spans="1:6">
      <c r="A21" s="18" t="s">
        <v>1582</v>
      </c>
      <c r="B21" s="25"/>
      <c r="C21" s="25"/>
      <c r="D21" s="20" t="e">
        <f t="shared" si="0"/>
        <v>#DIV/0!</v>
      </c>
      <c r="E21" s="25"/>
      <c r="F21" s="20" t="e">
        <f t="shared" si="1"/>
        <v>#DIV/0!</v>
      </c>
    </row>
    <row r="22" ht="24" customHeight="1" spans="1:6">
      <c r="A22" s="18" t="s">
        <v>1573</v>
      </c>
      <c r="B22" s="26">
        <v>351</v>
      </c>
      <c r="C22" s="19">
        <f>SUM(C23:C24)</f>
        <v>529</v>
      </c>
      <c r="D22" s="20">
        <f t="shared" si="0"/>
        <v>1.50712250712251</v>
      </c>
      <c r="E22" s="19">
        <f>SUM(E23:E24)</f>
        <v>316</v>
      </c>
      <c r="F22" s="20">
        <f t="shared" si="1"/>
        <v>0.674050632911392</v>
      </c>
    </row>
    <row r="23" ht="24" customHeight="1" spans="1:6">
      <c r="A23" s="18" t="s">
        <v>1588</v>
      </c>
      <c r="B23" s="26">
        <v>351</v>
      </c>
      <c r="C23" s="26">
        <v>529</v>
      </c>
      <c r="D23" s="20">
        <f t="shared" si="0"/>
        <v>1.50712250712251</v>
      </c>
      <c r="E23" s="26">
        <v>316</v>
      </c>
      <c r="F23" s="20">
        <f t="shared" si="1"/>
        <v>0.674050632911392</v>
      </c>
    </row>
    <row r="24" ht="24" customHeight="1" spans="1:6">
      <c r="A24" s="18" t="s">
        <v>1582</v>
      </c>
      <c r="B24" s="25"/>
      <c r="C24" s="25"/>
      <c r="D24" s="20" t="e">
        <f t="shared" si="0"/>
        <v>#DIV/0!</v>
      </c>
      <c r="E24" s="25"/>
      <c r="F24" s="20" t="e">
        <f t="shared" si="1"/>
        <v>#DIV/0!</v>
      </c>
    </row>
    <row r="25" ht="24" customHeight="1" spans="1:6">
      <c r="A25" s="28" t="s">
        <v>1589</v>
      </c>
      <c r="B25" s="14">
        <v>48535</v>
      </c>
      <c r="C25" s="14">
        <v>49684</v>
      </c>
      <c r="D25" s="16">
        <f t="shared" si="0"/>
        <v>1.02367363758113</v>
      </c>
      <c r="E25" s="14">
        <v>38582</v>
      </c>
      <c r="F25" s="16">
        <f t="shared" si="1"/>
        <v>0.287750764605256</v>
      </c>
    </row>
    <row r="26" ht="24" customHeight="1" spans="1:6">
      <c r="A26" s="28" t="s">
        <v>1214</v>
      </c>
      <c r="B26" s="14">
        <v>99917</v>
      </c>
      <c r="C26" s="15">
        <f>C25+C5</f>
        <v>103657</v>
      </c>
      <c r="D26" s="16">
        <f t="shared" si="0"/>
        <v>1.03743106778626</v>
      </c>
      <c r="E26" s="15">
        <f>E25+E5</f>
        <v>87574</v>
      </c>
      <c r="F26" s="16">
        <f t="shared" si="1"/>
        <v>0.183650398520109</v>
      </c>
    </row>
    <row r="27" ht="14.25" spans="6:6">
      <c r="F27" s="29"/>
    </row>
    <row r="28" ht="24.75" customHeight="1" spans="1:7">
      <c r="A28" s="30" t="s">
        <v>1577</v>
      </c>
      <c r="B28" s="30"/>
      <c r="C28" s="30"/>
      <c r="D28" s="31"/>
      <c r="E28" s="30"/>
      <c r="F28" s="32"/>
      <c r="G28" s="33"/>
    </row>
    <row r="29" ht="24.75" customHeight="1" spans="1:5">
      <c r="A29" s="34" t="s">
        <v>1578</v>
      </c>
      <c r="B29" s="34"/>
      <c r="C29" s="34"/>
      <c r="E29" s="34"/>
    </row>
  </sheetData>
  <mergeCells count="2">
    <mergeCell ref="A2:F2"/>
    <mergeCell ref="A28:F28"/>
  </mergeCells>
  <printOptions horizontalCentered="1"/>
  <pageMargins left="0.708661417322835" right="0.708661417322835" top="0.748031496062992" bottom="0.748031496062992" header="0.31496062992126" footer="0.31496062992126"/>
  <pageSetup paperSize="9" firstPageNumber="65" orientation="portrait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2" sqref="A2:F2"/>
    </sheetView>
  </sheetViews>
  <sheetFormatPr defaultColWidth="9" defaultRowHeight="13.5" outlineLevelCol="5"/>
  <cols>
    <col min="1" max="1" width="34.5" customWidth="1"/>
    <col min="2" max="2" width="14.5" style="1" customWidth="1"/>
    <col min="3" max="3" width="15.25" customWidth="1"/>
    <col min="4" max="4" width="15.25" style="196" customWidth="1"/>
    <col min="5" max="5" width="13.625" style="196" hidden="1" customWidth="1"/>
    <col min="6" max="6" width="13.125" style="3" customWidth="1"/>
  </cols>
  <sheetData>
    <row r="1" ht="18" customHeight="1" spans="1:1">
      <c r="A1" t="s">
        <v>51</v>
      </c>
    </row>
    <row r="2" ht="33.75" customHeight="1" spans="1:6">
      <c r="A2" s="36">
        <v>2</v>
      </c>
      <c r="B2" s="36"/>
      <c r="C2" s="36"/>
      <c r="D2" s="148"/>
      <c r="E2" s="148"/>
      <c r="F2" s="148"/>
    </row>
    <row r="3" ht="21.75" customHeight="1" spans="6:6">
      <c r="F3" s="3" t="s">
        <v>53</v>
      </c>
    </row>
    <row r="4" s="195" customFormat="1" ht="40.5" customHeight="1" spans="1:6">
      <c r="A4" s="41" t="s">
        <v>54</v>
      </c>
      <c r="B4" s="41" t="s">
        <v>55</v>
      </c>
      <c r="C4" s="41" t="s">
        <v>56</v>
      </c>
      <c r="D4" s="179" t="s">
        <v>57</v>
      </c>
      <c r="E4" s="187">
        <v>2017</v>
      </c>
      <c r="F4" s="179" t="s">
        <v>58</v>
      </c>
    </row>
    <row r="5" ht="40.5" customHeight="1" spans="1:6">
      <c r="A5" s="37" t="s">
        <v>59</v>
      </c>
      <c r="B5" s="38">
        <v>38053</v>
      </c>
      <c r="C5" s="38">
        <v>31685</v>
      </c>
      <c r="D5" s="151">
        <f t="shared" ref="D5:D14" si="0">B5/C5</f>
        <v>1.20097838093735</v>
      </c>
      <c r="E5" s="197">
        <v>35994</v>
      </c>
      <c r="F5" s="151">
        <f t="shared" ref="F5:F14" si="1">(C5-E5)/E5</f>
        <v>-0.119714396843918</v>
      </c>
    </row>
    <row r="6" ht="40.5" customHeight="1" spans="1:6">
      <c r="A6" s="37" t="s">
        <v>60</v>
      </c>
      <c r="B6" s="38">
        <v>168323</v>
      </c>
      <c r="C6" s="38">
        <f>SUM(C7:C9)</f>
        <v>233327</v>
      </c>
      <c r="D6" s="151">
        <f t="shared" si="0"/>
        <v>0.721403866676381</v>
      </c>
      <c r="E6" s="197">
        <v>217727</v>
      </c>
      <c r="F6" s="151">
        <f t="shared" si="1"/>
        <v>0.0716493590597399</v>
      </c>
    </row>
    <row r="7" ht="40.5" customHeight="1" spans="1:6">
      <c r="A7" s="38" t="s">
        <v>61</v>
      </c>
      <c r="B7" s="38">
        <v>5232</v>
      </c>
      <c r="C7" s="38">
        <v>5232</v>
      </c>
      <c r="D7" s="151">
        <f t="shared" si="0"/>
        <v>1</v>
      </c>
      <c r="E7" s="197">
        <v>5232</v>
      </c>
      <c r="F7" s="151">
        <f t="shared" si="1"/>
        <v>0</v>
      </c>
    </row>
    <row r="8" ht="40.5" customHeight="1" spans="1:6">
      <c r="A8" s="38" t="s">
        <v>62</v>
      </c>
      <c r="B8" s="38">
        <v>137931</v>
      </c>
      <c r="C8" s="38">
        <v>151763</v>
      </c>
      <c r="D8" s="151">
        <f t="shared" si="0"/>
        <v>0.908857890263108</v>
      </c>
      <c r="E8" s="197">
        <v>135101</v>
      </c>
      <c r="F8" s="151">
        <f t="shared" si="1"/>
        <v>0.123329953146165</v>
      </c>
    </row>
    <row r="9" ht="40.5" customHeight="1" spans="1:6">
      <c r="A9" s="38" t="s">
        <v>63</v>
      </c>
      <c r="B9" s="38">
        <v>25160</v>
      </c>
      <c r="C9" s="38">
        <v>76332</v>
      </c>
      <c r="D9" s="151">
        <f t="shared" si="0"/>
        <v>0.329612744327412</v>
      </c>
      <c r="E9" s="197">
        <v>77394</v>
      </c>
      <c r="F9" s="151">
        <f t="shared" si="1"/>
        <v>-0.0137219939530196</v>
      </c>
    </row>
    <row r="10" ht="40.5" customHeight="1" spans="1:6">
      <c r="A10" s="37" t="s">
        <v>64</v>
      </c>
      <c r="B10" s="38">
        <v>5021</v>
      </c>
      <c r="C10" s="38">
        <v>5101</v>
      </c>
      <c r="D10" s="151">
        <f t="shared" si="0"/>
        <v>0.984316800627328</v>
      </c>
      <c r="E10" s="197">
        <v>8383</v>
      </c>
      <c r="F10" s="151">
        <f t="shared" si="1"/>
        <v>-0.391506620541572</v>
      </c>
    </row>
    <row r="11" ht="40.5" customHeight="1" spans="1:6">
      <c r="A11" s="37" t="s">
        <v>65</v>
      </c>
      <c r="B11" s="38"/>
      <c r="C11" s="38"/>
      <c r="D11" s="151" t="e">
        <f t="shared" si="0"/>
        <v>#DIV/0!</v>
      </c>
      <c r="E11" s="197"/>
      <c r="F11" s="151" t="e">
        <f t="shared" si="1"/>
        <v>#DIV/0!</v>
      </c>
    </row>
    <row r="12" ht="40.5" customHeight="1" spans="1:6">
      <c r="A12" s="37" t="s">
        <v>66</v>
      </c>
      <c r="B12" s="38">
        <v>60912</v>
      </c>
      <c r="C12" s="38">
        <v>5935</v>
      </c>
      <c r="D12" s="151">
        <f t="shared" si="0"/>
        <v>10.2631844987363</v>
      </c>
      <c r="E12" s="197">
        <v>543</v>
      </c>
      <c r="F12" s="151">
        <f t="shared" si="1"/>
        <v>9.93001841620626</v>
      </c>
    </row>
    <row r="13" ht="40.5" customHeight="1" spans="1:6">
      <c r="A13" s="37" t="s">
        <v>67</v>
      </c>
      <c r="B13" s="38"/>
      <c r="C13" s="38">
        <v>60800</v>
      </c>
      <c r="D13" s="151">
        <f t="shared" si="0"/>
        <v>0</v>
      </c>
      <c r="E13" s="197">
        <v>40545</v>
      </c>
      <c r="F13" s="151">
        <f t="shared" si="1"/>
        <v>0.499568380811444</v>
      </c>
    </row>
    <row r="14" ht="40.5" customHeight="1" spans="1:6">
      <c r="A14" s="38" t="s">
        <v>68</v>
      </c>
      <c r="B14" s="41">
        <v>272309</v>
      </c>
      <c r="C14" s="41">
        <f>C5+C6+C10+C11+C12+C13</f>
        <v>336848</v>
      </c>
      <c r="D14" s="179">
        <f t="shared" si="0"/>
        <v>0.808403196694058</v>
      </c>
      <c r="E14" s="187">
        <v>303192</v>
      </c>
      <c r="F14" s="151">
        <f t="shared" si="1"/>
        <v>0.11100556742922</v>
      </c>
    </row>
    <row r="15" ht="35.25" customHeight="1" spans="1:6">
      <c r="A15" s="198" t="s">
        <v>69</v>
      </c>
      <c r="B15" s="199"/>
      <c r="C15" s="198"/>
      <c r="D15" s="200"/>
      <c r="E15" s="200"/>
      <c r="F15" s="200"/>
    </row>
    <row r="16" ht="20.25" customHeight="1" spans="1:6">
      <c r="A16" s="201"/>
      <c r="B16" s="202"/>
      <c r="C16" s="201"/>
      <c r="D16" s="203"/>
      <c r="E16" s="203"/>
      <c r="F16" s="203"/>
    </row>
    <row r="17" ht="5.25" customHeight="1" spans="1:6">
      <c r="A17" s="201"/>
      <c r="B17" s="202"/>
      <c r="C17" s="201"/>
      <c r="D17" s="203"/>
      <c r="E17" s="203"/>
      <c r="F17" s="203"/>
    </row>
    <row r="18" spans="1:6">
      <c r="A18" s="201" t="s">
        <v>70</v>
      </c>
      <c r="B18" s="202"/>
      <c r="C18" s="201"/>
      <c r="D18" s="203"/>
      <c r="E18" s="203"/>
      <c r="F18" s="203"/>
    </row>
    <row r="19" ht="16.5" customHeight="1" spans="1:6">
      <c r="A19" s="201"/>
      <c r="B19" s="202"/>
      <c r="C19" s="201"/>
      <c r="D19" s="203"/>
      <c r="E19" s="203"/>
      <c r="F19" s="203"/>
    </row>
  </sheetData>
  <mergeCells count="3">
    <mergeCell ref="A2:F2"/>
    <mergeCell ref="A15:F17"/>
    <mergeCell ref="A18:F1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Zeros="0" workbookViewId="0">
      <selection activeCell="A2" sqref="A2:F2"/>
    </sheetView>
  </sheetViews>
  <sheetFormatPr defaultColWidth="9" defaultRowHeight="13.5" outlineLevelCol="5"/>
  <cols>
    <col min="1" max="1" width="27" style="114" customWidth="1"/>
    <col min="2" max="2" width="13.5" style="72" customWidth="1"/>
    <col min="3" max="3" width="12.125" style="114" customWidth="1"/>
    <col min="4" max="4" width="14.375" style="182" customWidth="1"/>
    <col min="5" max="5" width="12.75" style="72" hidden="1" customWidth="1"/>
    <col min="6" max="6" width="16" style="126" customWidth="1"/>
    <col min="7" max="16384" width="9" style="114"/>
  </cols>
  <sheetData>
    <row r="1" spans="1:1">
      <c r="A1" t="s">
        <v>71</v>
      </c>
    </row>
    <row r="2" ht="35.25" customHeight="1" spans="1:6">
      <c r="A2" s="183" t="s">
        <v>72</v>
      </c>
      <c r="B2" s="183"/>
      <c r="C2" s="183"/>
      <c r="D2" s="184"/>
      <c r="E2" s="183"/>
      <c r="F2" s="184"/>
    </row>
    <row r="3" ht="18" customHeight="1" spans="6:6">
      <c r="F3" s="185" t="s">
        <v>53</v>
      </c>
    </row>
    <row r="4" ht="25" customHeight="1" spans="1:6">
      <c r="A4" s="186" t="s">
        <v>54</v>
      </c>
      <c r="B4" s="41" t="s">
        <v>55</v>
      </c>
      <c r="C4" s="41" t="s">
        <v>56</v>
      </c>
      <c r="D4" s="179" t="s">
        <v>57</v>
      </c>
      <c r="E4" s="187">
        <v>2017</v>
      </c>
      <c r="F4" s="179" t="s">
        <v>58</v>
      </c>
    </row>
    <row r="5" ht="25" customHeight="1" spans="1:6">
      <c r="A5" s="188" t="s">
        <v>73</v>
      </c>
      <c r="B5" s="189">
        <v>17768</v>
      </c>
      <c r="C5" s="189">
        <v>19069</v>
      </c>
      <c r="D5" s="190">
        <f>C5/B5</f>
        <v>1.07322152183701</v>
      </c>
      <c r="E5" s="189">
        <v>15607</v>
      </c>
      <c r="F5" s="190">
        <f>(C5-E5)/E5</f>
        <v>0.221823540718908</v>
      </c>
    </row>
    <row r="6" ht="25" customHeight="1" spans="1:6">
      <c r="A6" s="188" t="s">
        <v>74</v>
      </c>
      <c r="B6" s="189">
        <v>8529</v>
      </c>
      <c r="C6" s="189">
        <v>6445</v>
      </c>
      <c r="D6" s="190">
        <f t="shared" ref="D6:D30" si="0">C6/B6</f>
        <v>0.755657169656466</v>
      </c>
      <c r="E6" s="189">
        <v>7579</v>
      </c>
      <c r="F6" s="190">
        <f t="shared" ref="F6:F30" si="1">(C6-E6)/E6</f>
        <v>-0.149623960944716</v>
      </c>
    </row>
    <row r="7" ht="25" customHeight="1" spans="1:6">
      <c r="A7" s="188" t="s">
        <v>75</v>
      </c>
      <c r="B7" s="189">
        <v>70</v>
      </c>
      <c r="C7" s="189">
        <v>0</v>
      </c>
      <c r="D7" s="190">
        <f t="shared" si="0"/>
        <v>0</v>
      </c>
      <c r="E7" s="189">
        <v>99</v>
      </c>
      <c r="F7" s="190">
        <f t="shared" si="1"/>
        <v>-1</v>
      </c>
    </row>
    <row r="8" ht="25" customHeight="1" spans="1:6">
      <c r="A8" s="188" t="s">
        <v>76</v>
      </c>
      <c r="B8" s="189">
        <v>1670</v>
      </c>
      <c r="C8" s="189">
        <v>1988</v>
      </c>
      <c r="D8" s="190">
        <f t="shared" si="0"/>
        <v>1.19041916167665</v>
      </c>
      <c r="E8" s="189">
        <v>1298</v>
      </c>
      <c r="F8" s="190">
        <f t="shared" si="1"/>
        <v>0.531587057010786</v>
      </c>
    </row>
    <row r="9" ht="25" customHeight="1" spans="1:6">
      <c r="A9" s="188" t="s">
        <v>77</v>
      </c>
      <c r="B9" s="189">
        <v>1036</v>
      </c>
      <c r="C9" s="189">
        <v>931</v>
      </c>
      <c r="D9" s="190">
        <f t="shared" si="0"/>
        <v>0.898648648648649</v>
      </c>
      <c r="E9" s="189">
        <v>863</v>
      </c>
      <c r="F9" s="190">
        <f t="shared" si="1"/>
        <v>0.0787949015063731</v>
      </c>
    </row>
    <row r="10" ht="25" customHeight="1" spans="1:6">
      <c r="A10" s="188" t="s">
        <v>78</v>
      </c>
      <c r="B10" s="189">
        <v>246</v>
      </c>
      <c r="C10" s="189">
        <v>165</v>
      </c>
      <c r="D10" s="190">
        <f t="shared" si="0"/>
        <v>0.670731707317073</v>
      </c>
      <c r="E10" s="189">
        <v>209</v>
      </c>
      <c r="F10" s="190">
        <f t="shared" si="1"/>
        <v>-0.210526315789474</v>
      </c>
    </row>
    <row r="11" ht="25" customHeight="1" spans="1:6">
      <c r="A11" s="188" t="s">
        <v>79</v>
      </c>
      <c r="B11" s="189">
        <v>1074</v>
      </c>
      <c r="C11" s="189">
        <v>923</v>
      </c>
      <c r="D11" s="190">
        <f t="shared" si="0"/>
        <v>0.859404096834264</v>
      </c>
      <c r="E11" s="189">
        <v>964</v>
      </c>
      <c r="F11" s="190">
        <f t="shared" si="1"/>
        <v>-0.0425311203319502</v>
      </c>
    </row>
    <row r="12" ht="25" customHeight="1" spans="1:6">
      <c r="A12" s="188" t="s">
        <v>80</v>
      </c>
      <c r="B12" s="189">
        <v>442</v>
      </c>
      <c r="C12" s="189">
        <v>434</v>
      </c>
      <c r="D12" s="190">
        <f t="shared" si="0"/>
        <v>0.981900452488688</v>
      </c>
      <c r="E12" s="189">
        <v>392</v>
      </c>
      <c r="F12" s="190">
        <f t="shared" si="1"/>
        <v>0.107142857142857</v>
      </c>
    </row>
    <row r="13" ht="25" customHeight="1" spans="1:6">
      <c r="A13" s="188" t="s">
        <v>81</v>
      </c>
      <c r="B13" s="189">
        <v>261</v>
      </c>
      <c r="C13" s="189">
        <v>181</v>
      </c>
      <c r="D13" s="190">
        <f t="shared" si="0"/>
        <v>0.693486590038314</v>
      </c>
      <c r="E13" s="189">
        <v>236</v>
      </c>
      <c r="F13" s="190">
        <f t="shared" si="1"/>
        <v>-0.233050847457627</v>
      </c>
    </row>
    <row r="14" ht="25" customHeight="1" spans="1:6">
      <c r="A14" s="188" t="s">
        <v>82</v>
      </c>
      <c r="B14" s="189">
        <v>297</v>
      </c>
      <c r="C14" s="189">
        <v>343</v>
      </c>
      <c r="D14" s="190">
        <f t="shared" si="0"/>
        <v>1.15488215488215</v>
      </c>
      <c r="E14" s="189">
        <v>296</v>
      </c>
      <c r="F14" s="190">
        <f t="shared" si="1"/>
        <v>0.158783783783784</v>
      </c>
    </row>
    <row r="15" ht="25" customHeight="1" spans="1:6">
      <c r="A15" s="188" t="s">
        <v>83</v>
      </c>
      <c r="B15" s="189">
        <v>352</v>
      </c>
      <c r="C15" s="189">
        <v>3093</v>
      </c>
      <c r="D15" s="190">
        <f t="shared" si="0"/>
        <v>8.78693181818182</v>
      </c>
      <c r="E15" s="189">
        <v>912</v>
      </c>
      <c r="F15" s="190">
        <f t="shared" si="1"/>
        <v>2.39144736842105</v>
      </c>
    </row>
    <row r="16" ht="25" customHeight="1" spans="1:6">
      <c r="A16" s="188" t="s">
        <v>84</v>
      </c>
      <c r="B16" s="189">
        <v>382</v>
      </c>
      <c r="C16" s="189">
        <v>339</v>
      </c>
      <c r="D16" s="190">
        <f t="shared" si="0"/>
        <v>0.887434554973822</v>
      </c>
      <c r="E16" s="189">
        <v>303</v>
      </c>
      <c r="F16" s="190">
        <f t="shared" si="1"/>
        <v>0.118811881188119</v>
      </c>
    </row>
    <row r="17" ht="25" customHeight="1" spans="1:6">
      <c r="A17" s="188" t="s">
        <v>85</v>
      </c>
      <c r="B17" s="189">
        <v>2013</v>
      </c>
      <c r="C17" s="189">
        <v>3085</v>
      </c>
      <c r="D17" s="190">
        <f t="shared" si="0"/>
        <v>1.53253849975161</v>
      </c>
      <c r="E17" s="189">
        <v>1439</v>
      </c>
      <c r="F17" s="190">
        <f t="shared" si="1"/>
        <v>1.14384989576095</v>
      </c>
    </row>
    <row r="18" ht="25" customHeight="1" spans="1:6">
      <c r="A18" s="188" t="s">
        <v>86</v>
      </c>
      <c r="B18" s="189">
        <v>1396</v>
      </c>
      <c r="C18" s="189">
        <v>1114</v>
      </c>
      <c r="D18" s="190">
        <f t="shared" si="0"/>
        <v>0.797994269340974</v>
      </c>
      <c r="E18" s="191">
        <v>1017</v>
      </c>
      <c r="F18" s="190">
        <f t="shared" si="1"/>
        <v>0.0953785644051131</v>
      </c>
    </row>
    <row r="19" ht="25" customHeight="1" spans="1:6">
      <c r="A19" s="192" t="s">
        <v>87</v>
      </c>
      <c r="B19" s="191"/>
      <c r="C19" s="189">
        <v>28</v>
      </c>
      <c r="D19" s="190" t="e">
        <f t="shared" si="0"/>
        <v>#DIV/0!</v>
      </c>
      <c r="E19" s="189">
        <v>0</v>
      </c>
      <c r="F19" s="190" t="e">
        <f t="shared" si="1"/>
        <v>#DIV/0!</v>
      </c>
    </row>
    <row r="20" ht="25" customHeight="1" spans="1:6">
      <c r="A20" s="188" t="s">
        <v>88</v>
      </c>
      <c r="B20" s="189"/>
      <c r="C20" s="189">
        <v>0</v>
      </c>
      <c r="D20" s="190" t="e">
        <f t="shared" si="0"/>
        <v>#DIV/0!</v>
      </c>
      <c r="E20" s="189"/>
      <c r="F20" s="190" t="e">
        <f t="shared" si="1"/>
        <v>#DIV/0!</v>
      </c>
    </row>
    <row r="21" ht="25" customHeight="1" spans="1:6">
      <c r="A21" s="188" t="s">
        <v>89</v>
      </c>
      <c r="B21" s="189">
        <v>20285</v>
      </c>
      <c r="C21" s="189">
        <v>12616</v>
      </c>
      <c r="D21" s="190">
        <f t="shared" si="0"/>
        <v>0.621937392161696</v>
      </c>
      <c r="E21" s="189">
        <v>20387</v>
      </c>
      <c r="F21" s="190">
        <f t="shared" si="1"/>
        <v>-0.381174277726002</v>
      </c>
    </row>
    <row r="22" ht="25" customHeight="1" spans="1:6">
      <c r="A22" s="188" t="s">
        <v>90</v>
      </c>
      <c r="B22" s="189">
        <v>2277</v>
      </c>
      <c r="C22" s="189">
        <v>1454</v>
      </c>
      <c r="D22" s="190">
        <f t="shared" si="0"/>
        <v>0.638559508124726</v>
      </c>
      <c r="E22" s="189">
        <v>2201</v>
      </c>
      <c r="F22" s="190">
        <f t="shared" si="1"/>
        <v>-0.339391185824625</v>
      </c>
    </row>
    <row r="23" ht="25" customHeight="1" spans="1:6">
      <c r="A23" s="188" t="s">
        <v>91</v>
      </c>
      <c r="B23" s="189">
        <v>1702</v>
      </c>
      <c r="C23" s="189">
        <v>2908</v>
      </c>
      <c r="D23" s="190">
        <f t="shared" si="0"/>
        <v>1.70857814336075</v>
      </c>
      <c r="E23" s="189">
        <v>1794</v>
      </c>
      <c r="F23" s="190">
        <f t="shared" si="1"/>
        <v>0.620958751393534</v>
      </c>
    </row>
    <row r="24" ht="25" customHeight="1" spans="1:6">
      <c r="A24" s="188" t="s">
        <v>92</v>
      </c>
      <c r="B24" s="189">
        <v>4176</v>
      </c>
      <c r="C24" s="189">
        <v>4049</v>
      </c>
      <c r="D24" s="190">
        <f t="shared" si="0"/>
        <v>0.969588122605364</v>
      </c>
      <c r="E24" s="189">
        <v>4430</v>
      </c>
      <c r="F24" s="190">
        <f t="shared" si="1"/>
        <v>-0.0860045146726862</v>
      </c>
    </row>
    <row r="25" ht="25" customHeight="1" spans="1:6">
      <c r="A25" s="188" t="s">
        <v>93</v>
      </c>
      <c r="B25" s="189">
        <v>358</v>
      </c>
      <c r="C25" s="189">
        <v>0</v>
      </c>
      <c r="D25" s="190">
        <f t="shared" si="0"/>
        <v>0</v>
      </c>
      <c r="E25" s="189"/>
      <c r="F25" s="190" t="e">
        <f t="shared" si="1"/>
        <v>#DIV/0!</v>
      </c>
    </row>
    <row r="26" ht="25" customHeight="1" spans="1:6">
      <c r="A26" s="188" t="s">
        <v>94</v>
      </c>
      <c r="B26" s="189">
        <v>7161</v>
      </c>
      <c r="C26" s="189">
        <v>3539</v>
      </c>
      <c r="D26" s="190">
        <f t="shared" si="0"/>
        <v>0.494204720011172</v>
      </c>
      <c r="E26" s="189">
        <v>9387</v>
      </c>
      <c r="F26" s="190">
        <f t="shared" si="1"/>
        <v>-0.622989240438905</v>
      </c>
    </row>
    <row r="27" ht="25" customHeight="1" spans="1:6">
      <c r="A27" s="188" t="s">
        <v>95</v>
      </c>
      <c r="B27" s="189"/>
      <c r="C27" s="189">
        <v>0</v>
      </c>
      <c r="D27" s="190" t="e">
        <f t="shared" si="0"/>
        <v>#DIV/0!</v>
      </c>
      <c r="E27" s="189">
        <v>2</v>
      </c>
      <c r="F27" s="190">
        <f t="shared" si="1"/>
        <v>-1</v>
      </c>
    </row>
    <row r="28" ht="25" customHeight="1" spans="1:6">
      <c r="A28" s="188" t="s">
        <v>96</v>
      </c>
      <c r="B28" s="189">
        <v>229</v>
      </c>
      <c r="C28" s="189">
        <v>198</v>
      </c>
      <c r="D28" s="190">
        <f t="shared" si="0"/>
        <v>0.864628820960699</v>
      </c>
      <c r="E28" s="191">
        <v>262</v>
      </c>
      <c r="F28" s="190">
        <f t="shared" si="1"/>
        <v>-0.244274809160305</v>
      </c>
    </row>
    <row r="29" ht="25" customHeight="1" spans="1:6">
      <c r="A29" s="188" t="s">
        <v>97</v>
      </c>
      <c r="B29" s="189">
        <v>4382</v>
      </c>
      <c r="C29" s="189">
        <v>468</v>
      </c>
      <c r="D29" s="190">
        <f t="shared" si="0"/>
        <v>0.106800547695116</v>
      </c>
      <c r="E29" s="191">
        <v>2311</v>
      </c>
      <c r="F29" s="190">
        <f t="shared" si="1"/>
        <v>-0.797490263954998</v>
      </c>
    </row>
    <row r="30" s="181" customFormat="1" ht="25" customHeight="1" spans="1:6">
      <c r="A30" s="186" t="s">
        <v>98</v>
      </c>
      <c r="B30" s="186">
        <v>38053</v>
      </c>
      <c r="C30" s="186">
        <v>31685</v>
      </c>
      <c r="D30" s="193">
        <f t="shared" si="0"/>
        <v>0.832654455627677</v>
      </c>
      <c r="E30" s="194">
        <v>35994</v>
      </c>
      <c r="F30" s="193">
        <f t="shared" si="1"/>
        <v>-0.119714396843918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2" orientation="portrait" useFirstPageNumber="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Zeros="0" workbookViewId="0">
      <selection activeCell="A2" sqref="A2:F2"/>
    </sheetView>
  </sheetViews>
  <sheetFormatPr defaultColWidth="9" defaultRowHeight="13.5" outlineLevelCol="5"/>
  <cols>
    <col min="1" max="1" width="27" style="114" customWidth="1"/>
    <col min="2" max="2" width="13.5" style="72" customWidth="1"/>
    <col min="3" max="3" width="12.125" style="114" customWidth="1"/>
    <col min="4" max="4" width="14.375" style="182" customWidth="1"/>
    <col min="5" max="5" width="12.75" style="72" hidden="1" customWidth="1"/>
    <col min="6" max="6" width="16" style="126" customWidth="1"/>
    <col min="7" max="16384" width="9" style="114"/>
  </cols>
  <sheetData>
    <row r="1" spans="1:1">
      <c r="A1" t="s">
        <v>71</v>
      </c>
    </row>
    <row r="2" ht="35.25" customHeight="1" spans="1:6">
      <c r="A2" s="183" t="s">
        <v>72</v>
      </c>
      <c r="B2" s="183"/>
      <c r="C2" s="183"/>
      <c r="D2" s="184"/>
      <c r="E2" s="183"/>
      <c r="F2" s="184"/>
    </row>
    <row r="3" ht="18" customHeight="1" spans="6:6">
      <c r="F3" s="185" t="s">
        <v>53</v>
      </c>
    </row>
    <row r="4" ht="25" customHeight="1" spans="1:6">
      <c r="A4" s="186" t="s">
        <v>54</v>
      </c>
      <c r="B4" s="41" t="s">
        <v>55</v>
      </c>
      <c r="C4" s="41" t="s">
        <v>56</v>
      </c>
      <c r="D4" s="179" t="s">
        <v>57</v>
      </c>
      <c r="E4" s="187">
        <v>2017</v>
      </c>
      <c r="F4" s="179" t="s">
        <v>58</v>
      </c>
    </row>
    <row r="5" ht="25" customHeight="1" spans="1:6">
      <c r="A5" s="188" t="s">
        <v>73</v>
      </c>
      <c r="B5" s="189">
        <v>17768</v>
      </c>
      <c r="C5" s="189">
        <v>19069</v>
      </c>
      <c r="D5" s="190">
        <f t="shared" ref="D5:D30" si="0">C5/B5</f>
        <v>1.07322152183701</v>
      </c>
      <c r="E5" s="189">
        <v>15607</v>
      </c>
      <c r="F5" s="190">
        <f t="shared" ref="F5:F30" si="1">(C5-E5)/E5</f>
        <v>0.221823540718908</v>
      </c>
    </row>
    <row r="6" ht="25" customHeight="1" spans="1:6">
      <c r="A6" s="188" t="s">
        <v>74</v>
      </c>
      <c r="B6" s="189">
        <v>8529</v>
      </c>
      <c r="C6" s="189">
        <v>6445</v>
      </c>
      <c r="D6" s="190">
        <f t="shared" si="0"/>
        <v>0.755657169656466</v>
      </c>
      <c r="E6" s="189">
        <v>7579</v>
      </c>
      <c r="F6" s="190">
        <f t="shared" si="1"/>
        <v>-0.149623960944716</v>
      </c>
    </row>
    <row r="7" ht="25" customHeight="1" spans="1:6">
      <c r="A7" s="188" t="s">
        <v>75</v>
      </c>
      <c r="B7" s="189">
        <v>70</v>
      </c>
      <c r="C7" s="189">
        <v>0</v>
      </c>
      <c r="D7" s="190">
        <f t="shared" si="0"/>
        <v>0</v>
      </c>
      <c r="E7" s="189">
        <v>99</v>
      </c>
      <c r="F7" s="190">
        <f t="shared" si="1"/>
        <v>-1</v>
      </c>
    </row>
    <row r="8" ht="25" customHeight="1" spans="1:6">
      <c r="A8" s="188" t="s">
        <v>76</v>
      </c>
      <c r="B8" s="189">
        <v>1670</v>
      </c>
      <c r="C8" s="189">
        <v>1988</v>
      </c>
      <c r="D8" s="190">
        <f t="shared" si="0"/>
        <v>1.19041916167665</v>
      </c>
      <c r="E8" s="189">
        <v>1298</v>
      </c>
      <c r="F8" s="190">
        <f t="shared" si="1"/>
        <v>0.531587057010786</v>
      </c>
    </row>
    <row r="9" ht="25" customHeight="1" spans="1:6">
      <c r="A9" s="188" t="s">
        <v>77</v>
      </c>
      <c r="B9" s="189">
        <v>1036</v>
      </c>
      <c r="C9" s="189">
        <v>931</v>
      </c>
      <c r="D9" s="190">
        <f t="shared" si="0"/>
        <v>0.898648648648649</v>
      </c>
      <c r="E9" s="189">
        <v>863</v>
      </c>
      <c r="F9" s="190">
        <f t="shared" si="1"/>
        <v>0.0787949015063731</v>
      </c>
    </row>
    <row r="10" ht="25" customHeight="1" spans="1:6">
      <c r="A10" s="188" t="s">
        <v>78</v>
      </c>
      <c r="B10" s="189">
        <v>246</v>
      </c>
      <c r="C10" s="189">
        <v>165</v>
      </c>
      <c r="D10" s="190">
        <f t="shared" si="0"/>
        <v>0.670731707317073</v>
      </c>
      <c r="E10" s="189">
        <v>209</v>
      </c>
      <c r="F10" s="190">
        <f t="shared" si="1"/>
        <v>-0.210526315789474</v>
      </c>
    </row>
    <row r="11" ht="25" customHeight="1" spans="1:6">
      <c r="A11" s="188" t="s">
        <v>79</v>
      </c>
      <c r="B11" s="189">
        <v>1074</v>
      </c>
      <c r="C11" s="189">
        <v>923</v>
      </c>
      <c r="D11" s="190">
        <f t="shared" si="0"/>
        <v>0.859404096834264</v>
      </c>
      <c r="E11" s="189">
        <v>964</v>
      </c>
      <c r="F11" s="190">
        <f t="shared" si="1"/>
        <v>-0.0425311203319502</v>
      </c>
    </row>
    <row r="12" ht="25" customHeight="1" spans="1:6">
      <c r="A12" s="188" t="s">
        <v>80</v>
      </c>
      <c r="B12" s="189">
        <v>442</v>
      </c>
      <c r="C12" s="189">
        <v>434</v>
      </c>
      <c r="D12" s="190">
        <f t="shared" si="0"/>
        <v>0.981900452488688</v>
      </c>
      <c r="E12" s="189">
        <v>392</v>
      </c>
      <c r="F12" s="190">
        <f t="shared" si="1"/>
        <v>0.107142857142857</v>
      </c>
    </row>
    <row r="13" ht="25" customHeight="1" spans="1:6">
      <c r="A13" s="188" t="s">
        <v>81</v>
      </c>
      <c r="B13" s="189">
        <v>261</v>
      </c>
      <c r="C13" s="189">
        <v>181</v>
      </c>
      <c r="D13" s="190">
        <f t="shared" si="0"/>
        <v>0.693486590038314</v>
      </c>
      <c r="E13" s="189">
        <v>236</v>
      </c>
      <c r="F13" s="190">
        <f t="shared" si="1"/>
        <v>-0.233050847457627</v>
      </c>
    </row>
    <row r="14" ht="25" customHeight="1" spans="1:6">
      <c r="A14" s="188" t="s">
        <v>82</v>
      </c>
      <c r="B14" s="189">
        <v>297</v>
      </c>
      <c r="C14" s="189">
        <v>343</v>
      </c>
      <c r="D14" s="190">
        <f t="shared" si="0"/>
        <v>1.15488215488215</v>
      </c>
      <c r="E14" s="189">
        <v>296</v>
      </c>
      <c r="F14" s="190">
        <f t="shared" si="1"/>
        <v>0.158783783783784</v>
      </c>
    </row>
    <row r="15" ht="25" customHeight="1" spans="1:6">
      <c r="A15" s="188" t="s">
        <v>83</v>
      </c>
      <c r="B15" s="189">
        <v>352</v>
      </c>
      <c r="C15" s="189">
        <v>3093</v>
      </c>
      <c r="D15" s="190">
        <f t="shared" si="0"/>
        <v>8.78693181818182</v>
      </c>
      <c r="E15" s="189">
        <v>912</v>
      </c>
      <c r="F15" s="190">
        <f t="shared" si="1"/>
        <v>2.39144736842105</v>
      </c>
    </row>
    <row r="16" ht="25" customHeight="1" spans="1:6">
      <c r="A16" s="188" t="s">
        <v>84</v>
      </c>
      <c r="B16" s="189">
        <v>382</v>
      </c>
      <c r="C16" s="189">
        <v>339</v>
      </c>
      <c r="D16" s="190">
        <f t="shared" si="0"/>
        <v>0.887434554973822</v>
      </c>
      <c r="E16" s="189">
        <v>303</v>
      </c>
      <c r="F16" s="190">
        <f t="shared" si="1"/>
        <v>0.118811881188119</v>
      </c>
    </row>
    <row r="17" ht="25" customHeight="1" spans="1:6">
      <c r="A17" s="188" t="s">
        <v>85</v>
      </c>
      <c r="B17" s="189">
        <v>2013</v>
      </c>
      <c r="C17" s="189">
        <v>3085</v>
      </c>
      <c r="D17" s="190">
        <f t="shared" si="0"/>
        <v>1.53253849975161</v>
      </c>
      <c r="E17" s="189">
        <v>1439</v>
      </c>
      <c r="F17" s="190">
        <f t="shared" si="1"/>
        <v>1.14384989576095</v>
      </c>
    </row>
    <row r="18" ht="25" customHeight="1" spans="1:6">
      <c r="A18" s="188" t="s">
        <v>86</v>
      </c>
      <c r="B18" s="189">
        <v>1396</v>
      </c>
      <c r="C18" s="189">
        <v>1114</v>
      </c>
      <c r="D18" s="190">
        <f t="shared" si="0"/>
        <v>0.797994269340974</v>
      </c>
      <c r="E18" s="191">
        <v>1017</v>
      </c>
      <c r="F18" s="190">
        <f t="shared" si="1"/>
        <v>0.0953785644051131</v>
      </c>
    </row>
    <row r="19" ht="25" customHeight="1" spans="1:6">
      <c r="A19" s="192" t="s">
        <v>87</v>
      </c>
      <c r="B19" s="191"/>
      <c r="C19" s="189">
        <v>28</v>
      </c>
      <c r="D19" s="190" t="e">
        <f t="shared" si="0"/>
        <v>#DIV/0!</v>
      </c>
      <c r="E19" s="189">
        <v>0</v>
      </c>
      <c r="F19" s="190" t="e">
        <f t="shared" si="1"/>
        <v>#DIV/0!</v>
      </c>
    </row>
    <row r="20" ht="25" customHeight="1" spans="1:6">
      <c r="A20" s="188" t="s">
        <v>88</v>
      </c>
      <c r="B20" s="189"/>
      <c r="C20" s="189">
        <v>0</v>
      </c>
      <c r="D20" s="190" t="e">
        <f t="shared" si="0"/>
        <v>#DIV/0!</v>
      </c>
      <c r="E20" s="189"/>
      <c r="F20" s="190" t="e">
        <f t="shared" si="1"/>
        <v>#DIV/0!</v>
      </c>
    </row>
    <row r="21" ht="25" customHeight="1" spans="1:6">
      <c r="A21" s="188" t="s">
        <v>89</v>
      </c>
      <c r="B21" s="189">
        <v>20285</v>
      </c>
      <c r="C21" s="189">
        <v>12616</v>
      </c>
      <c r="D21" s="190">
        <f t="shared" si="0"/>
        <v>0.621937392161696</v>
      </c>
      <c r="E21" s="189">
        <v>20387</v>
      </c>
      <c r="F21" s="190">
        <f t="shared" si="1"/>
        <v>-0.381174277726002</v>
      </c>
    </row>
    <row r="22" ht="25" customHeight="1" spans="1:6">
      <c r="A22" s="188" t="s">
        <v>90</v>
      </c>
      <c r="B22" s="189">
        <v>2277</v>
      </c>
      <c r="C22" s="189">
        <v>1454</v>
      </c>
      <c r="D22" s="190">
        <f t="shared" si="0"/>
        <v>0.638559508124726</v>
      </c>
      <c r="E22" s="189">
        <v>2201</v>
      </c>
      <c r="F22" s="190">
        <f t="shared" si="1"/>
        <v>-0.339391185824625</v>
      </c>
    </row>
    <row r="23" ht="25" customHeight="1" spans="1:6">
      <c r="A23" s="188" t="s">
        <v>91</v>
      </c>
      <c r="B23" s="189">
        <v>1702</v>
      </c>
      <c r="C23" s="189">
        <v>2908</v>
      </c>
      <c r="D23" s="190">
        <f t="shared" si="0"/>
        <v>1.70857814336075</v>
      </c>
      <c r="E23" s="189">
        <v>1794</v>
      </c>
      <c r="F23" s="190">
        <f t="shared" si="1"/>
        <v>0.620958751393534</v>
      </c>
    </row>
    <row r="24" ht="25" customHeight="1" spans="1:6">
      <c r="A24" s="188" t="s">
        <v>92</v>
      </c>
      <c r="B24" s="189">
        <v>4176</v>
      </c>
      <c r="C24" s="189">
        <v>4049</v>
      </c>
      <c r="D24" s="190">
        <f t="shared" si="0"/>
        <v>0.969588122605364</v>
      </c>
      <c r="E24" s="189">
        <v>4430</v>
      </c>
      <c r="F24" s="190">
        <f t="shared" si="1"/>
        <v>-0.0860045146726862</v>
      </c>
    </row>
    <row r="25" ht="25" customHeight="1" spans="1:6">
      <c r="A25" s="188" t="s">
        <v>93</v>
      </c>
      <c r="B25" s="189">
        <v>358</v>
      </c>
      <c r="C25" s="189">
        <v>0</v>
      </c>
      <c r="D25" s="190">
        <f t="shared" si="0"/>
        <v>0</v>
      </c>
      <c r="E25" s="189"/>
      <c r="F25" s="190" t="e">
        <f t="shared" si="1"/>
        <v>#DIV/0!</v>
      </c>
    </row>
    <row r="26" ht="25" customHeight="1" spans="1:6">
      <c r="A26" s="188" t="s">
        <v>94</v>
      </c>
      <c r="B26" s="189">
        <v>7161</v>
      </c>
      <c r="C26" s="189">
        <v>3539</v>
      </c>
      <c r="D26" s="190">
        <f t="shared" si="0"/>
        <v>0.494204720011172</v>
      </c>
      <c r="E26" s="189">
        <v>9387</v>
      </c>
      <c r="F26" s="190">
        <f t="shared" si="1"/>
        <v>-0.622989240438905</v>
      </c>
    </row>
    <row r="27" ht="25" customHeight="1" spans="1:6">
      <c r="A27" s="188" t="s">
        <v>95</v>
      </c>
      <c r="B27" s="189"/>
      <c r="C27" s="189">
        <v>0</v>
      </c>
      <c r="D27" s="190" t="e">
        <f t="shared" si="0"/>
        <v>#DIV/0!</v>
      </c>
      <c r="E27" s="189">
        <v>2</v>
      </c>
      <c r="F27" s="190">
        <f t="shared" si="1"/>
        <v>-1</v>
      </c>
    </row>
    <row r="28" ht="25" customHeight="1" spans="1:6">
      <c r="A28" s="188" t="s">
        <v>96</v>
      </c>
      <c r="B28" s="189">
        <v>229</v>
      </c>
      <c r="C28" s="189">
        <v>198</v>
      </c>
      <c r="D28" s="190">
        <f t="shared" si="0"/>
        <v>0.864628820960699</v>
      </c>
      <c r="E28" s="191">
        <v>262</v>
      </c>
      <c r="F28" s="190">
        <f t="shared" si="1"/>
        <v>-0.244274809160305</v>
      </c>
    </row>
    <row r="29" ht="25" customHeight="1" spans="1:6">
      <c r="A29" s="188" t="s">
        <v>97</v>
      </c>
      <c r="B29" s="189">
        <v>4382</v>
      </c>
      <c r="C29" s="189">
        <v>468</v>
      </c>
      <c r="D29" s="190">
        <f t="shared" si="0"/>
        <v>0.106800547695116</v>
      </c>
      <c r="E29" s="191">
        <v>2311</v>
      </c>
      <c r="F29" s="190">
        <f t="shared" si="1"/>
        <v>-0.797490263954998</v>
      </c>
    </row>
    <row r="30" s="181" customFormat="1" ht="25" customHeight="1" spans="1:6">
      <c r="A30" s="186" t="s">
        <v>98</v>
      </c>
      <c r="B30" s="186">
        <v>38053</v>
      </c>
      <c r="C30" s="186">
        <v>31685</v>
      </c>
      <c r="D30" s="193">
        <f t="shared" si="0"/>
        <v>0.832654455627677</v>
      </c>
      <c r="E30" s="194">
        <v>35994</v>
      </c>
      <c r="F30" s="193">
        <f t="shared" si="1"/>
        <v>-0.119714396843918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2" orientation="portrait" useFirstPageNumber="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2" sqref="A2:F2"/>
    </sheetView>
  </sheetViews>
  <sheetFormatPr defaultColWidth="9" defaultRowHeight="14.25" outlineLevelCol="5"/>
  <cols>
    <col min="1" max="1" width="33.875" customWidth="1"/>
    <col min="2" max="2" width="11.5" style="1" customWidth="1"/>
    <col min="3" max="3" width="12.25" style="1" customWidth="1"/>
    <col min="4" max="4" width="16.75" style="1" customWidth="1"/>
    <col min="5" max="5" width="10.875" style="1" hidden="1" customWidth="1"/>
    <col min="6" max="6" width="18.625" style="175" customWidth="1"/>
  </cols>
  <sheetData>
    <row r="1" spans="1:1">
      <c r="A1" t="s">
        <v>99</v>
      </c>
    </row>
    <row r="2" ht="33.75" customHeight="1" spans="1:6">
      <c r="A2" s="36" t="s">
        <v>100</v>
      </c>
      <c r="B2" s="36"/>
      <c r="C2" s="36"/>
      <c r="D2" s="36"/>
      <c r="E2" s="36"/>
      <c r="F2" s="148"/>
    </row>
    <row r="3" ht="29.25" customHeight="1" spans="6:6">
      <c r="F3" s="175" t="s">
        <v>53</v>
      </c>
    </row>
    <row r="4" ht="40.5" customHeight="1" spans="1:6">
      <c r="A4" s="9" t="s">
        <v>54</v>
      </c>
      <c r="B4" s="78" t="s">
        <v>55</v>
      </c>
      <c r="C4" s="78" t="s">
        <v>56</v>
      </c>
      <c r="D4" s="11" t="s">
        <v>57</v>
      </c>
      <c r="E4" s="79">
        <v>2017</v>
      </c>
      <c r="F4" s="11" t="s">
        <v>58</v>
      </c>
    </row>
    <row r="5" ht="40.5" customHeight="1" spans="1:6">
      <c r="A5" s="37" t="s">
        <v>101</v>
      </c>
      <c r="B5" s="38">
        <v>269925</v>
      </c>
      <c r="C5" s="176">
        <v>292530</v>
      </c>
      <c r="D5" s="151">
        <f>C5/B5</f>
        <v>1.0837454848569</v>
      </c>
      <c r="E5" s="177">
        <v>272350</v>
      </c>
      <c r="F5" s="178">
        <f>(C5-E5)/E5</f>
        <v>0.0740958325683863</v>
      </c>
    </row>
    <row r="6" ht="40.5" customHeight="1" spans="1:6">
      <c r="A6" s="37" t="s">
        <v>102</v>
      </c>
      <c r="B6" s="38">
        <v>2384</v>
      </c>
      <c r="C6" s="176">
        <f>C7+C8</f>
        <v>2890</v>
      </c>
      <c r="D6" s="151">
        <f t="shared" ref="D6:D18" si="0">C6/B6</f>
        <v>1.21224832214765</v>
      </c>
      <c r="E6" s="177">
        <v>896</v>
      </c>
      <c r="F6" s="178">
        <f t="shared" ref="F6:F18" si="1">(C6-E6)/E6</f>
        <v>2.22544642857143</v>
      </c>
    </row>
    <row r="7" ht="40.5" customHeight="1" spans="1:6">
      <c r="A7" s="38" t="s">
        <v>103</v>
      </c>
      <c r="B7" s="38"/>
      <c r="C7" s="176"/>
      <c r="D7" s="151" t="e">
        <f t="shared" si="0"/>
        <v>#DIV/0!</v>
      </c>
      <c r="E7" s="177"/>
      <c r="F7" s="178" t="e">
        <f t="shared" si="1"/>
        <v>#DIV/0!</v>
      </c>
    </row>
    <row r="8" ht="40.5" customHeight="1" spans="1:6">
      <c r="A8" s="38" t="s">
        <v>104</v>
      </c>
      <c r="B8" s="38">
        <v>2384</v>
      </c>
      <c r="C8" s="176">
        <v>2890</v>
      </c>
      <c r="D8" s="151">
        <f t="shared" si="0"/>
        <v>1.21224832214765</v>
      </c>
      <c r="E8" s="177">
        <v>896</v>
      </c>
      <c r="F8" s="178">
        <f t="shared" si="1"/>
        <v>2.22544642857143</v>
      </c>
    </row>
    <row r="9" ht="40.5" customHeight="1" spans="1:6">
      <c r="A9" s="37" t="s">
        <v>105</v>
      </c>
      <c r="B9" s="38"/>
      <c r="C9" s="166">
        <f>C10</f>
        <v>37500</v>
      </c>
      <c r="D9" s="151" t="e">
        <f t="shared" si="0"/>
        <v>#DIV/0!</v>
      </c>
      <c r="E9" s="166">
        <v>24845</v>
      </c>
      <c r="F9" s="178">
        <f t="shared" si="1"/>
        <v>0.509358019722278</v>
      </c>
    </row>
    <row r="10" ht="40.5" customHeight="1" spans="1:6">
      <c r="A10" s="37" t="s">
        <v>106</v>
      </c>
      <c r="B10" s="38"/>
      <c r="C10" s="166">
        <f>C11+C12+C13+C14</f>
        <v>37500</v>
      </c>
      <c r="D10" s="151" t="e">
        <f t="shared" si="0"/>
        <v>#DIV/0!</v>
      </c>
      <c r="E10" s="166">
        <v>24845</v>
      </c>
      <c r="F10" s="178">
        <f t="shared" si="1"/>
        <v>0.509358019722278</v>
      </c>
    </row>
    <row r="11" ht="40.5" customHeight="1" spans="1:6">
      <c r="A11" s="37" t="s">
        <v>107</v>
      </c>
      <c r="B11" s="38"/>
      <c r="C11" s="166">
        <v>37500</v>
      </c>
      <c r="D11" s="151" t="e">
        <f t="shared" si="0"/>
        <v>#DIV/0!</v>
      </c>
      <c r="E11" s="166">
        <v>2410</v>
      </c>
      <c r="F11" s="178">
        <f t="shared" si="1"/>
        <v>14.5601659751037</v>
      </c>
    </row>
    <row r="12" ht="40.5" customHeight="1" spans="1:6">
      <c r="A12" s="37" t="s">
        <v>108</v>
      </c>
      <c r="B12" s="38"/>
      <c r="C12" s="166">
        <v>0</v>
      </c>
      <c r="D12" s="151" t="e">
        <f t="shared" si="0"/>
        <v>#DIV/0!</v>
      </c>
      <c r="E12" s="166">
        <v>0</v>
      </c>
      <c r="F12" s="178" t="e">
        <f t="shared" si="1"/>
        <v>#DIV/0!</v>
      </c>
    </row>
    <row r="13" ht="40.5" customHeight="1" spans="1:6">
      <c r="A13" s="37" t="s">
        <v>109</v>
      </c>
      <c r="B13" s="38"/>
      <c r="C13" s="166">
        <v>0</v>
      </c>
      <c r="D13" s="151" t="e">
        <f t="shared" si="0"/>
        <v>#DIV/0!</v>
      </c>
      <c r="E13" s="166">
        <v>0</v>
      </c>
      <c r="F13" s="178" t="e">
        <f t="shared" si="1"/>
        <v>#DIV/0!</v>
      </c>
    </row>
    <row r="14" ht="40.5" customHeight="1" spans="1:6">
      <c r="A14" s="37" t="s">
        <v>110</v>
      </c>
      <c r="B14" s="38"/>
      <c r="C14" s="166"/>
      <c r="D14" s="151" t="e">
        <f t="shared" si="0"/>
        <v>#DIV/0!</v>
      </c>
      <c r="E14" s="166">
        <v>22435</v>
      </c>
      <c r="F14" s="178">
        <f t="shared" si="1"/>
        <v>-1</v>
      </c>
    </row>
    <row r="15" ht="40.5" customHeight="1" spans="1:6">
      <c r="A15" s="37" t="s">
        <v>111</v>
      </c>
      <c r="B15" s="38"/>
      <c r="C15" s="176">
        <v>3928</v>
      </c>
      <c r="D15" s="151" t="e">
        <f t="shared" si="0"/>
        <v>#DIV/0!</v>
      </c>
      <c r="E15" s="177">
        <v>5101</v>
      </c>
      <c r="F15" s="178">
        <f t="shared" si="1"/>
        <v>-0.229954910801804</v>
      </c>
    </row>
    <row r="16" ht="40.5" customHeight="1" spans="1:6">
      <c r="A16" s="37" t="s">
        <v>112</v>
      </c>
      <c r="B16" s="38"/>
      <c r="C16" s="176"/>
      <c r="D16" s="151" t="e">
        <f t="shared" si="0"/>
        <v>#DIV/0!</v>
      </c>
      <c r="E16" s="177"/>
      <c r="F16" s="178" t="e">
        <f t="shared" si="1"/>
        <v>#DIV/0!</v>
      </c>
    </row>
    <row r="17" ht="40.5" customHeight="1" spans="1:6">
      <c r="A17" s="37" t="s">
        <v>113</v>
      </c>
      <c r="B17" s="38"/>
      <c r="C17" s="176"/>
      <c r="D17" s="151" t="e">
        <f t="shared" si="0"/>
        <v>#DIV/0!</v>
      </c>
      <c r="E17" s="177"/>
      <c r="F17" s="178" t="e">
        <f t="shared" si="1"/>
        <v>#DIV/0!</v>
      </c>
    </row>
    <row r="18" s="71" customFormat="1" ht="40.5" customHeight="1" spans="1:6">
      <c r="A18" s="41" t="s">
        <v>68</v>
      </c>
      <c r="B18" s="41">
        <v>272309</v>
      </c>
      <c r="C18" s="79">
        <f>C5+C6+C9+C15+C16+C17</f>
        <v>336848</v>
      </c>
      <c r="D18" s="179">
        <f t="shared" si="0"/>
        <v>1.23700648895189</v>
      </c>
      <c r="E18" s="180">
        <f>E5+E6+E9+E15+E16+E17</f>
        <v>303192</v>
      </c>
      <c r="F18" s="11">
        <f t="shared" si="1"/>
        <v>0.11100556742922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18" orientation="portrait" useFirstPageNumber="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2" sqref="A2:F2"/>
    </sheetView>
  </sheetViews>
  <sheetFormatPr defaultColWidth="9" defaultRowHeight="14.25" outlineLevelCol="5"/>
  <cols>
    <col min="1" max="1" width="33.875" customWidth="1"/>
    <col min="2" max="2" width="11.5" style="1" customWidth="1"/>
    <col min="3" max="3" width="12.25" style="1" customWidth="1"/>
    <col min="4" max="4" width="16.75" style="1" customWidth="1"/>
    <col min="5" max="5" width="10.875" style="1" hidden="1" customWidth="1"/>
    <col min="6" max="6" width="18.625" style="175" customWidth="1"/>
  </cols>
  <sheetData>
    <row r="1" spans="1:1">
      <c r="A1" t="s">
        <v>99</v>
      </c>
    </row>
    <row r="2" ht="33.75" customHeight="1" spans="1:6">
      <c r="A2" s="36" t="s">
        <v>100</v>
      </c>
      <c r="B2" s="36"/>
      <c r="C2" s="36"/>
      <c r="D2" s="36"/>
      <c r="E2" s="36"/>
      <c r="F2" s="148"/>
    </row>
    <row r="3" ht="29.25" customHeight="1" spans="6:6">
      <c r="F3" s="175" t="s">
        <v>53</v>
      </c>
    </row>
    <row r="4" ht="40.5" customHeight="1" spans="1:6">
      <c r="A4" s="9" t="s">
        <v>54</v>
      </c>
      <c r="B4" s="78" t="s">
        <v>55</v>
      </c>
      <c r="C4" s="78" t="s">
        <v>56</v>
      </c>
      <c r="D4" s="11" t="s">
        <v>57</v>
      </c>
      <c r="E4" s="79">
        <v>2017</v>
      </c>
      <c r="F4" s="11" t="s">
        <v>58</v>
      </c>
    </row>
    <row r="5" ht="40.5" customHeight="1" spans="1:6">
      <c r="A5" s="37" t="s">
        <v>101</v>
      </c>
      <c r="B5" s="38">
        <v>269925</v>
      </c>
      <c r="C5" s="176">
        <v>292530</v>
      </c>
      <c r="D5" s="151">
        <f t="shared" ref="D5:D18" si="0">C5/B5</f>
        <v>1.0837454848569</v>
      </c>
      <c r="E5" s="177">
        <v>272350</v>
      </c>
      <c r="F5" s="178">
        <f t="shared" ref="F5:F18" si="1">(C5-E5)/E5</f>
        <v>0.0740958325683863</v>
      </c>
    </row>
    <row r="6" ht="40.5" customHeight="1" spans="1:6">
      <c r="A6" s="37" t="s">
        <v>102</v>
      </c>
      <c r="B6" s="38">
        <v>2384</v>
      </c>
      <c r="C6" s="176">
        <f>C7+C8</f>
        <v>2890</v>
      </c>
      <c r="D6" s="151">
        <f t="shared" si="0"/>
        <v>1.21224832214765</v>
      </c>
      <c r="E6" s="177">
        <v>896</v>
      </c>
      <c r="F6" s="178">
        <f t="shared" si="1"/>
        <v>2.22544642857143</v>
      </c>
    </row>
    <row r="7" ht="40.5" customHeight="1" spans="1:6">
      <c r="A7" s="38" t="s">
        <v>103</v>
      </c>
      <c r="B7" s="38"/>
      <c r="C7" s="176"/>
      <c r="D7" s="151" t="e">
        <f t="shared" si="0"/>
        <v>#DIV/0!</v>
      </c>
      <c r="E7" s="177"/>
      <c r="F7" s="178" t="e">
        <f t="shared" si="1"/>
        <v>#DIV/0!</v>
      </c>
    </row>
    <row r="8" ht="40.5" customHeight="1" spans="1:6">
      <c r="A8" s="38" t="s">
        <v>104</v>
      </c>
      <c r="B8" s="38">
        <v>2384</v>
      </c>
      <c r="C8" s="176">
        <v>2890</v>
      </c>
      <c r="D8" s="151">
        <f t="shared" si="0"/>
        <v>1.21224832214765</v>
      </c>
      <c r="E8" s="177">
        <v>896</v>
      </c>
      <c r="F8" s="178">
        <f t="shared" si="1"/>
        <v>2.22544642857143</v>
      </c>
    </row>
    <row r="9" ht="40.5" customHeight="1" spans="1:6">
      <c r="A9" s="37" t="s">
        <v>105</v>
      </c>
      <c r="B9" s="38"/>
      <c r="C9" s="166">
        <f>C10</f>
        <v>37500</v>
      </c>
      <c r="D9" s="151" t="e">
        <f t="shared" si="0"/>
        <v>#DIV/0!</v>
      </c>
      <c r="E9" s="166">
        <v>24845</v>
      </c>
      <c r="F9" s="178">
        <f t="shared" si="1"/>
        <v>0.509358019722278</v>
      </c>
    </row>
    <row r="10" ht="40.5" customHeight="1" spans="1:6">
      <c r="A10" s="37" t="s">
        <v>106</v>
      </c>
      <c r="B10" s="38"/>
      <c r="C10" s="166">
        <f>C11+C12+C13+C14</f>
        <v>37500</v>
      </c>
      <c r="D10" s="151" t="e">
        <f t="shared" si="0"/>
        <v>#DIV/0!</v>
      </c>
      <c r="E10" s="166">
        <v>24845</v>
      </c>
      <c r="F10" s="178">
        <f t="shared" si="1"/>
        <v>0.509358019722278</v>
      </c>
    </row>
    <row r="11" ht="40.5" customHeight="1" spans="1:6">
      <c r="A11" s="37" t="s">
        <v>107</v>
      </c>
      <c r="B11" s="38"/>
      <c r="C11" s="166">
        <v>37500</v>
      </c>
      <c r="D11" s="151" t="e">
        <f t="shared" si="0"/>
        <v>#DIV/0!</v>
      </c>
      <c r="E11" s="166">
        <v>2410</v>
      </c>
      <c r="F11" s="178">
        <f t="shared" si="1"/>
        <v>14.5601659751037</v>
      </c>
    </row>
    <row r="12" ht="40.5" customHeight="1" spans="1:6">
      <c r="A12" s="37" t="s">
        <v>108</v>
      </c>
      <c r="B12" s="38"/>
      <c r="C12" s="166">
        <v>0</v>
      </c>
      <c r="D12" s="151" t="e">
        <f t="shared" si="0"/>
        <v>#DIV/0!</v>
      </c>
      <c r="E12" s="166">
        <v>0</v>
      </c>
      <c r="F12" s="178" t="e">
        <f t="shared" si="1"/>
        <v>#DIV/0!</v>
      </c>
    </row>
    <row r="13" ht="40.5" customHeight="1" spans="1:6">
      <c r="A13" s="37" t="s">
        <v>109</v>
      </c>
      <c r="B13" s="38"/>
      <c r="C13" s="166">
        <v>0</v>
      </c>
      <c r="D13" s="151" t="e">
        <f t="shared" si="0"/>
        <v>#DIV/0!</v>
      </c>
      <c r="E13" s="166">
        <v>0</v>
      </c>
      <c r="F13" s="178" t="e">
        <f t="shared" si="1"/>
        <v>#DIV/0!</v>
      </c>
    </row>
    <row r="14" ht="40.5" customHeight="1" spans="1:6">
      <c r="A14" s="37" t="s">
        <v>110</v>
      </c>
      <c r="B14" s="38"/>
      <c r="C14" s="166"/>
      <c r="D14" s="151" t="e">
        <f t="shared" si="0"/>
        <v>#DIV/0!</v>
      </c>
      <c r="E14" s="166">
        <v>22435</v>
      </c>
      <c r="F14" s="178">
        <f t="shared" si="1"/>
        <v>-1</v>
      </c>
    </row>
    <row r="15" ht="40.5" customHeight="1" spans="1:6">
      <c r="A15" s="37" t="s">
        <v>111</v>
      </c>
      <c r="B15" s="38"/>
      <c r="C15" s="176">
        <v>3928</v>
      </c>
      <c r="D15" s="151" t="e">
        <f t="shared" si="0"/>
        <v>#DIV/0!</v>
      </c>
      <c r="E15" s="177">
        <v>5101</v>
      </c>
      <c r="F15" s="178">
        <f t="shared" si="1"/>
        <v>-0.229954910801804</v>
      </c>
    </row>
    <row r="16" ht="40.5" customHeight="1" spans="1:6">
      <c r="A16" s="37" t="s">
        <v>112</v>
      </c>
      <c r="B16" s="38"/>
      <c r="C16" s="176"/>
      <c r="D16" s="151" t="e">
        <f t="shared" si="0"/>
        <v>#DIV/0!</v>
      </c>
      <c r="E16" s="177"/>
      <c r="F16" s="178" t="e">
        <f t="shared" si="1"/>
        <v>#DIV/0!</v>
      </c>
    </row>
    <row r="17" ht="40.5" customHeight="1" spans="1:6">
      <c r="A17" s="37" t="s">
        <v>113</v>
      </c>
      <c r="B17" s="38"/>
      <c r="C17" s="176"/>
      <c r="D17" s="151" t="e">
        <f t="shared" si="0"/>
        <v>#DIV/0!</v>
      </c>
      <c r="E17" s="177"/>
      <c r="F17" s="178" t="e">
        <f t="shared" si="1"/>
        <v>#DIV/0!</v>
      </c>
    </row>
    <row r="18" s="71" customFormat="1" ht="40.5" customHeight="1" spans="1:6">
      <c r="A18" s="41" t="s">
        <v>68</v>
      </c>
      <c r="B18" s="41">
        <v>272309</v>
      </c>
      <c r="C18" s="79">
        <f>C5+C6+C9+C15+C16+C17</f>
        <v>336848</v>
      </c>
      <c r="D18" s="179">
        <f t="shared" si="0"/>
        <v>1.23700648895189</v>
      </c>
      <c r="E18" s="180">
        <f>E5+E6+E9+E15+E16+E17</f>
        <v>303192</v>
      </c>
      <c r="F18" s="11">
        <f t="shared" si="1"/>
        <v>0.11100556742922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18" orientation="portrait" useFirstPageNumber="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74"/>
  <sheetViews>
    <sheetView showZeros="0" workbookViewId="0">
      <selection activeCell="A2" sqref="A2:G2"/>
    </sheetView>
  </sheetViews>
  <sheetFormatPr defaultColWidth="9" defaultRowHeight="13.5" outlineLevelCol="6"/>
  <cols>
    <col min="1" max="1" width="11.625" style="114" customWidth="1"/>
    <col min="2" max="2" width="32.875" style="114" customWidth="1"/>
    <col min="3" max="3" width="11.875" style="156" customWidth="1"/>
    <col min="4" max="4" width="11.875" style="157" customWidth="1"/>
    <col min="5" max="5" width="13.125" style="158" customWidth="1"/>
    <col min="6" max="6" width="13.75" style="157" hidden="1" customWidth="1"/>
    <col min="7" max="7" width="16.875" style="126" customWidth="1"/>
    <col min="8" max="16384" width="9" style="114"/>
  </cols>
  <sheetData>
    <row r="1" ht="14.25" spans="1:6">
      <c r="A1" t="s">
        <v>114</v>
      </c>
      <c r="B1" s="159"/>
      <c r="C1" s="160"/>
      <c r="D1" s="161"/>
      <c r="E1" s="162"/>
      <c r="F1" s="161"/>
    </row>
    <row r="2" ht="22.5" spans="1:7">
      <c r="A2" s="128" t="s">
        <v>14</v>
      </c>
      <c r="B2" s="128"/>
      <c r="C2" s="163"/>
      <c r="D2" s="163"/>
      <c r="E2" s="129"/>
      <c r="F2" s="163"/>
      <c r="G2" s="129"/>
    </row>
    <row r="3" ht="14.25" spans="1:7">
      <c r="A3" s="159"/>
      <c r="B3" s="159"/>
      <c r="C3" s="160"/>
      <c r="D3" s="161"/>
      <c r="E3" s="162"/>
      <c r="F3" s="161"/>
      <c r="G3" s="126" t="s">
        <v>53</v>
      </c>
    </row>
    <row r="4" ht="14.25" spans="1:7">
      <c r="A4" s="81" t="s">
        <v>115</v>
      </c>
      <c r="B4" s="81" t="s">
        <v>116</v>
      </c>
      <c r="C4" s="79" t="s">
        <v>55</v>
      </c>
      <c r="D4" s="79" t="s">
        <v>56</v>
      </c>
      <c r="E4" s="11" t="s">
        <v>57</v>
      </c>
      <c r="F4" s="79">
        <v>2017</v>
      </c>
      <c r="G4" s="11" t="s">
        <v>58</v>
      </c>
    </row>
    <row r="5" s="155" customFormat="1" ht="23.25" customHeight="1" spans="1:7">
      <c r="A5" s="80"/>
      <c r="B5" s="81" t="s">
        <v>117</v>
      </c>
      <c r="C5" s="79">
        <v>269925</v>
      </c>
      <c r="D5" s="164">
        <v>292530</v>
      </c>
      <c r="E5" s="165">
        <f>D5/C5</f>
        <v>1.0837454848569</v>
      </c>
      <c r="F5" s="164">
        <v>272350</v>
      </c>
      <c r="G5" s="165">
        <f>(D5-F5)/F5</f>
        <v>0.0740958325683863</v>
      </c>
    </row>
    <row r="6" ht="15.75" spans="1:7">
      <c r="A6" s="83">
        <v>201</v>
      </c>
      <c r="B6" s="80" t="s">
        <v>118</v>
      </c>
      <c r="C6" s="166">
        <v>31165</v>
      </c>
      <c r="D6" s="167">
        <v>33907</v>
      </c>
      <c r="E6" s="168">
        <f t="shared" ref="E6:E69" si="0">D6/C6</f>
        <v>1.08798331461575</v>
      </c>
      <c r="F6" s="166">
        <v>32664</v>
      </c>
      <c r="G6" s="168">
        <f t="shared" ref="G6:G69" si="1">(D6-F6)/F6</f>
        <v>0.0380541268674994</v>
      </c>
    </row>
    <row r="7" ht="15.75" spans="1:7">
      <c r="A7" s="83">
        <v>20101</v>
      </c>
      <c r="B7" s="80" t="s">
        <v>119</v>
      </c>
      <c r="C7" s="166">
        <v>567</v>
      </c>
      <c r="D7" s="167">
        <v>724</v>
      </c>
      <c r="E7" s="168">
        <f t="shared" si="0"/>
        <v>1.27689594356261</v>
      </c>
      <c r="F7" s="166">
        <v>1115</v>
      </c>
      <c r="G7" s="168">
        <f t="shared" si="1"/>
        <v>-0.35067264573991</v>
      </c>
    </row>
    <row r="8" ht="14.25" spans="1:7">
      <c r="A8" s="83">
        <v>2010101</v>
      </c>
      <c r="B8" s="83" t="s">
        <v>120</v>
      </c>
      <c r="C8" s="166">
        <v>557</v>
      </c>
      <c r="D8" s="169">
        <v>714</v>
      </c>
      <c r="E8" s="168">
        <f t="shared" si="0"/>
        <v>1.2818671454219</v>
      </c>
      <c r="F8" s="166">
        <v>1070</v>
      </c>
      <c r="G8" s="168">
        <f t="shared" si="1"/>
        <v>-0.332710280373832</v>
      </c>
    </row>
    <row r="9" ht="14.25" spans="1:7">
      <c r="A9" s="83">
        <v>2010102</v>
      </c>
      <c r="B9" s="83" t="s">
        <v>121</v>
      </c>
      <c r="C9" s="166"/>
      <c r="D9" s="169">
        <v>0</v>
      </c>
      <c r="E9" s="168" t="e">
        <f t="shared" si="0"/>
        <v>#DIV/0!</v>
      </c>
      <c r="F9" s="166">
        <v>34</v>
      </c>
      <c r="G9" s="168">
        <f t="shared" si="1"/>
        <v>-1</v>
      </c>
    </row>
    <row r="10" ht="14.25" spans="1:7">
      <c r="A10" s="83">
        <v>2010103</v>
      </c>
      <c r="B10" s="83" t="s">
        <v>122</v>
      </c>
      <c r="C10" s="166"/>
      <c r="D10" s="169">
        <v>0</v>
      </c>
      <c r="E10" s="168" t="e">
        <f t="shared" si="0"/>
        <v>#DIV/0!</v>
      </c>
      <c r="F10" s="166">
        <v>0</v>
      </c>
      <c r="G10" s="168" t="e">
        <f t="shared" si="1"/>
        <v>#DIV/0!</v>
      </c>
    </row>
    <row r="11" ht="14.25" spans="1:7">
      <c r="A11" s="83">
        <v>2010104</v>
      </c>
      <c r="B11" s="83" t="s">
        <v>123</v>
      </c>
      <c r="C11" s="166"/>
      <c r="D11" s="169">
        <v>0</v>
      </c>
      <c r="E11" s="168" t="e">
        <f t="shared" si="0"/>
        <v>#DIV/0!</v>
      </c>
      <c r="F11" s="166">
        <v>11</v>
      </c>
      <c r="G11" s="168">
        <f t="shared" si="1"/>
        <v>-1</v>
      </c>
    </row>
    <row r="12" ht="14.25" spans="1:7">
      <c r="A12" s="83">
        <v>2010105</v>
      </c>
      <c r="B12" s="83" t="s">
        <v>124</v>
      </c>
      <c r="C12" s="166"/>
      <c r="D12" s="169">
        <v>0</v>
      </c>
      <c r="E12" s="168" t="e">
        <f t="shared" si="0"/>
        <v>#DIV/0!</v>
      </c>
      <c r="F12" s="166">
        <v>0</v>
      </c>
      <c r="G12" s="168" t="e">
        <f t="shared" si="1"/>
        <v>#DIV/0!</v>
      </c>
    </row>
    <row r="13" ht="14.25" spans="1:7">
      <c r="A13" s="83">
        <v>2010106</v>
      </c>
      <c r="B13" s="83" t="s">
        <v>125</v>
      </c>
      <c r="C13" s="166"/>
      <c r="D13" s="169">
        <v>0</v>
      </c>
      <c r="E13" s="168" t="e">
        <f t="shared" si="0"/>
        <v>#DIV/0!</v>
      </c>
      <c r="F13" s="166">
        <v>0</v>
      </c>
      <c r="G13" s="168" t="e">
        <f t="shared" si="1"/>
        <v>#DIV/0!</v>
      </c>
    </row>
    <row r="14" ht="14.25" spans="1:7">
      <c r="A14" s="83">
        <v>2010107</v>
      </c>
      <c r="B14" s="83" t="s">
        <v>126</v>
      </c>
      <c r="C14" s="166"/>
      <c r="D14" s="169">
        <v>0</v>
      </c>
      <c r="E14" s="168" t="e">
        <f t="shared" si="0"/>
        <v>#DIV/0!</v>
      </c>
      <c r="F14" s="166">
        <v>0</v>
      </c>
      <c r="G14" s="168" t="e">
        <f t="shared" si="1"/>
        <v>#DIV/0!</v>
      </c>
    </row>
    <row r="15" ht="14.25" spans="1:7">
      <c r="A15" s="83">
        <v>2010108</v>
      </c>
      <c r="B15" s="83" t="s">
        <v>127</v>
      </c>
      <c r="C15" s="166"/>
      <c r="D15" s="169">
        <v>0</v>
      </c>
      <c r="E15" s="168" t="e">
        <f t="shared" si="0"/>
        <v>#DIV/0!</v>
      </c>
      <c r="F15" s="166">
        <v>0</v>
      </c>
      <c r="G15" s="168" t="e">
        <f t="shared" si="1"/>
        <v>#DIV/0!</v>
      </c>
    </row>
    <row r="16" ht="14.25" spans="1:7">
      <c r="A16" s="83">
        <v>2010109</v>
      </c>
      <c r="B16" s="83" t="s">
        <v>128</v>
      </c>
      <c r="C16" s="166"/>
      <c r="D16" s="169">
        <v>0</v>
      </c>
      <c r="E16" s="168" t="e">
        <f t="shared" si="0"/>
        <v>#DIV/0!</v>
      </c>
      <c r="F16" s="166">
        <v>0</v>
      </c>
      <c r="G16" s="168" t="e">
        <f t="shared" si="1"/>
        <v>#DIV/0!</v>
      </c>
    </row>
    <row r="17" ht="14.25" spans="1:7">
      <c r="A17" s="83">
        <v>2010150</v>
      </c>
      <c r="B17" s="83" t="s">
        <v>129</v>
      </c>
      <c r="C17" s="166"/>
      <c r="D17" s="169">
        <v>0</v>
      </c>
      <c r="E17" s="168" t="e">
        <f t="shared" si="0"/>
        <v>#DIV/0!</v>
      </c>
      <c r="F17" s="166">
        <v>0</v>
      </c>
      <c r="G17" s="168" t="e">
        <f t="shared" si="1"/>
        <v>#DIV/0!</v>
      </c>
    </row>
    <row r="18" ht="14.25" spans="1:7">
      <c r="A18" s="83">
        <v>2010199</v>
      </c>
      <c r="B18" s="83" t="s">
        <v>130</v>
      </c>
      <c r="C18" s="166">
        <v>10</v>
      </c>
      <c r="D18" s="169">
        <v>10</v>
      </c>
      <c r="E18" s="168">
        <f t="shared" si="0"/>
        <v>1</v>
      </c>
      <c r="F18" s="166">
        <v>0</v>
      </c>
      <c r="G18" s="168" t="e">
        <f t="shared" si="1"/>
        <v>#DIV/0!</v>
      </c>
    </row>
    <row r="19" ht="15.75" spans="1:7">
      <c r="A19" s="83">
        <v>20102</v>
      </c>
      <c r="B19" s="80" t="s">
        <v>131</v>
      </c>
      <c r="C19" s="166">
        <v>383</v>
      </c>
      <c r="D19" s="167">
        <v>488</v>
      </c>
      <c r="E19" s="168">
        <f t="shared" si="0"/>
        <v>1.27415143603133</v>
      </c>
      <c r="F19" s="166">
        <v>490</v>
      </c>
      <c r="G19" s="168">
        <f t="shared" si="1"/>
        <v>-0.00408163265306122</v>
      </c>
    </row>
    <row r="20" ht="14.25" spans="1:7">
      <c r="A20" s="83">
        <v>2010201</v>
      </c>
      <c r="B20" s="83" t="s">
        <v>120</v>
      </c>
      <c r="C20" s="166">
        <v>373</v>
      </c>
      <c r="D20" s="169">
        <v>478</v>
      </c>
      <c r="E20" s="168">
        <f t="shared" si="0"/>
        <v>1.28150134048257</v>
      </c>
      <c r="F20" s="166">
        <v>488</v>
      </c>
      <c r="G20" s="168">
        <f t="shared" si="1"/>
        <v>-0.0204918032786885</v>
      </c>
    </row>
    <row r="21" ht="14.25" spans="1:7">
      <c r="A21" s="83">
        <v>2010202</v>
      </c>
      <c r="B21" s="83" t="s">
        <v>121</v>
      </c>
      <c r="C21" s="166"/>
      <c r="D21" s="169">
        <v>0</v>
      </c>
      <c r="E21" s="168" t="e">
        <f t="shared" si="0"/>
        <v>#DIV/0!</v>
      </c>
      <c r="F21" s="166">
        <v>2</v>
      </c>
      <c r="G21" s="168">
        <f t="shared" si="1"/>
        <v>-1</v>
      </c>
    </row>
    <row r="22" ht="14.25" spans="1:7">
      <c r="A22" s="83">
        <v>2010203</v>
      </c>
      <c r="B22" s="83" t="s">
        <v>122</v>
      </c>
      <c r="C22" s="166"/>
      <c r="D22" s="169">
        <v>0</v>
      </c>
      <c r="E22" s="168" t="e">
        <f t="shared" si="0"/>
        <v>#DIV/0!</v>
      </c>
      <c r="F22" s="166">
        <v>0</v>
      </c>
      <c r="G22" s="168" t="e">
        <f t="shared" si="1"/>
        <v>#DIV/0!</v>
      </c>
    </row>
    <row r="23" ht="14.25" spans="1:7">
      <c r="A23" s="83">
        <v>2010204</v>
      </c>
      <c r="B23" s="83" t="s">
        <v>132</v>
      </c>
      <c r="C23" s="166"/>
      <c r="D23" s="169">
        <v>0</v>
      </c>
      <c r="E23" s="168" t="e">
        <f t="shared" si="0"/>
        <v>#DIV/0!</v>
      </c>
      <c r="F23" s="166">
        <v>0</v>
      </c>
      <c r="G23" s="168" t="e">
        <f t="shared" si="1"/>
        <v>#DIV/0!</v>
      </c>
    </row>
    <row r="24" ht="14.25" spans="1:7">
      <c r="A24" s="83">
        <v>2010205</v>
      </c>
      <c r="B24" s="83" t="s">
        <v>133</v>
      </c>
      <c r="C24" s="166"/>
      <c r="D24" s="169">
        <v>0</v>
      </c>
      <c r="E24" s="168" t="e">
        <f t="shared" si="0"/>
        <v>#DIV/0!</v>
      </c>
      <c r="F24" s="166">
        <v>0</v>
      </c>
      <c r="G24" s="168" t="e">
        <f t="shared" si="1"/>
        <v>#DIV/0!</v>
      </c>
    </row>
    <row r="25" ht="14.25" spans="1:7">
      <c r="A25" s="83">
        <v>2010206</v>
      </c>
      <c r="B25" s="83" t="s">
        <v>134</v>
      </c>
      <c r="C25" s="166"/>
      <c r="D25" s="169">
        <v>0</v>
      </c>
      <c r="E25" s="168" t="e">
        <f t="shared" si="0"/>
        <v>#DIV/0!</v>
      </c>
      <c r="F25" s="166">
        <v>0</v>
      </c>
      <c r="G25" s="168" t="e">
        <f t="shared" si="1"/>
        <v>#DIV/0!</v>
      </c>
    </row>
    <row r="26" ht="14.25" spans="1:7">
      <c r="A26" s="83">
        <v>2010250</v>
      </c>
      <c r="B26" s="83" t="s">
        <v>129</v>
      </c>
      <c r="C26" s="166"/>
      <c r="D26" s="169">
        <v>0</v>
      </c>
      <c r="E26" s="168" t="e">
        <f t="shared" si="0"/>
        <v>#DIV/0!</v>
      </c>
      <c r="F26" s="166">
        <v>0</v>
      </c>
      <c r="G26" s="168" t="e">
        <f t="shared" si="1"/>
        <v>#DIV/0!</v>
      </c>
    </row>
    <row r="27" ht="14.25" spans="1:7">
      <c r="A27" s="83">
        <v>2010299</v>
      </c>
      <c r="B27" s="83" t="s">
        <v>135</v>
      </c>
      <c r="C27" s="166">
        <v>10</v>
      </c>
      <c r="D27" s="169">
        <v>10</v>
      </c>
      <c r="E27" s="168">
        <f t="shared" si="0"/>
        <v>1</v>
      </c>
      <c r="F27" s="166">
        <v>0</v>
      </c>
      <c r="G27" s="168" t="e">
        <f t="shared" si="1"/>
        <v>#DIV/0!</v>
      </c>
    </row>
    <row r="28" ht="15.75" spans="1:7">
      <c r="A28" s="83">
        <v>20103</v>
      </c>
      <c r="B28" s="80" t="s">
        <v>136</v>
      </c>
      <c r="C28" s="166">
        <v>18771</v>
      </c>
      <c r="D28" s="167">
        <v>16767</v>
      </c>
      <c r="E28" s="168">
        <f t="shared" si="0"/>
        <v>0.893239571679719</v>
      </c>
      <c r="F28" s="166">
        <v>18082</v>
      </c>
      <c r="G28" s="168">
        <f t="shared" si="1"/>
        <v>-0.0727242561663533</v>
      </c>
    </row>
    <row r="29" ht="14.25" spans="1:7">
      <c r="A29" s="83">
        <v>2010301</v>
      </c>
      <c r="B29" s="83" t="s">
        <v>120</v>
      </c>
      <c r="C29" s="166">
        <v>18588</v>
      </c>
      <c r="D29" s="169">
        <v>16464</v>
      </c>
      <c r="E29" s="168">
        <f t="shared" si="0"/>
        <v>0.885732730794061</v>
      </c>
      <c r="F29" s="166">
        <v>16557</v>
      </c>
      <c r="G29" s="168">
        <f t="shared" si="1"/>
        <v>-0.00561695959412937</v>
      </c>
    </row>
    <row r="30" ht="14.25" spans="1:7">
      <c r="A30" s="83">
        <v>2010302</v>
      </c>
      <c r="B30" s="83" t="s">
        <v>121</v>
      </c>
      <c r="C30" s="166">
        <v>163</v>
      </c>
      <c r="D30" s="169">
        <v>202</v>
      </c>
      <c r="E30" s="168">
        <f t="shared" si="0"/>
        <v>1.23926380368098</v>
      </c>
      <c r="F30" s="166">
        <v>1294</v>
      </c>
      <c r="G30" s="168">
        <f t="shared" si="1"/>
        <v>-0.843894899536321</v>
      </c>
    </row>
    <row r="31" ht="14.25" spans="1:7">
      <c r="A31" s="83">
        <v>2010303</v>
      </c>
      <c r="B31" s="83" t="s">
        <v>122</v>
      </c>
      <c r="C31" s="166"/>
      <c r="D31" s="169">
        <v>0</v>
      </c>
      <c r="E31" s="168" t="e">
        <f t="shared" si="0"/>
        <v>#DIV/0!</v>
      </c>
      <c r="F31" s="166">
        <v>0</v>
      </c>
      <c r="G31" s="168" t="e">
        <f t="shared" si="1"/>
        <v>#DIV/0!</v>
      </c>
    </row>
    <row r="32" ht="14.25" spans="1:7">
      <c r="A32" s="83">
        <v>2010304</v>
      </c>
      <c r="B32" s="83" t="s">
        <v>137</v>
      </c>
      <c r="C32" s="166"/>
      <c r="D32" s="169">
        <v>0</v>
      </c>
      <c r="E32" s="168" t="e">
        <f t="shared" si="0"/>
        <v>#DIV/0!</v>
      </c>
      <c r="F32" s="166">
        <v>0</v>
      </c>
      <c r="G32" s="168" t="e">
        <f t="shared" si="1"/>
        <v>#DIV/0!</v>
      </c>
    </row>
    <row r="33" ht="14.25" spans="1:7">
      <c r="A33" s="83">
        <v>2010305</v>
      </c>
      <c r="B33" s="83" t="s">
        <v>138</v>
      </c>
      <c r="C33" s="166"/>
      <c r="D33" s="169">
        <v>0</v>
      </c>
      <c r="E33" s="168" t="e">
        <f t="shared" si="0"/>
        <v>#DIV/0!</v>
      </c>
      <c r="F33" s="166">
        <v>0</v>
      </c>
      <c r="G33" s="168" t="e">
        <f t="shared" si="1"/>
        <v>#DIV/0!</v>
      </c>
    </row>
    <row r="34" ht="14.25" spans="1:7">
      <c r="A34" s="83">
        <v>2010306</v>
      </c>
      <c r="B34" s="83" t="s">
        <v>139</v>
      </c>
      <c r="C34" s="166"/>
      <c r="D34" s="169">
        <v>12</v>
      </c>
      <c r="E34" s="168" t="e">
        <f t="shared" si="0"/>
        <v>#DIV/0!</v>
      </c>
      <c r="F34" s="166">
        <v>0</v>
      </c>
      <c r="G34" s="168" t="e">
        <f t="shared" si="1"/>
        <v>#DIV/0!</v>
      </c>
    </row>
    <row r="35" ht="14.25" spans="1:7">
      <c r="A35" s="83">
        <v>2010307</v>
      </c>
      <c r="B35" s="83" t="s">
        <v>140</v>
      </c>
      <c r="C35" s="166"/>
      <c r="D35" s="169">
        <v>0</v>
      </c>
      <c r="E35" s="168" t="e">
        <f t="shared" si="0"/>
        <v>#DIV/0!</v>
      </c>
      <c r="F35" s="166">
        <v>0</v>
      </c>
      <c r="G35" s="168" t="e">
        <f t="shared" si="1"/>
        <v>#DIV/0!</v>
      </c>
    </row>
    <row r="36" ht="14.25" spans="1:7">
      <c r="A36" s="83">
        <v>2010308</v>
      </c>
      <c r="B36" s="83" t="s">
        <v>141</v>
      </c>
      <c r="C36" s="166">
        <v>20</v>
      </c>
      <c r="D36" s="169">
        <v>89</v>
      </c>
      <c r="E36" s="168">
        <f t="shared" si="0"/>
        <v>4.45</v>
      </c>
      <c r="F36" s="166">
        <v>231</v>
      </c>
      <c r="G36" s="168">
        <f t="shared" si="1"/>
        <v>-0.614718614718615</v>
      </c>
    </row>
    <row r="37" ht="14.25" spans="1:7">
      <c r="A37" s="83">
        <v>2010309</v>
      </c>
      <c r="B37" s="83" t="s">
        <v>142</v>
      </c>
      <c r="C37" s="166"/>
      <c r="D37" s="169">
        <v>0</v>
      </c>
      <c r="E37" s="168" t="e">
        <f t="shared" si="0"/>
        <v>#DIV/0!</v>
      </c>
      <c r="F37" s="166">
        <v>0</v>
      </c>
      <c r="G37" s="168" t="e">
        <f t="shared" si="1"/>
        <v>#DIV/0!</v>
      </c>
    </row>
    <row r="38" ht="14.25" spans="1:7">
      <c r="A38" s="83">
        <v>2010350</v>
      </c>
      <c r="B38" s="83" t="s">
        <v>129</v>
      </c>
      <c r="C38" s="166"/>
      <c r="D38" s="169">
        <v>0</v>
      </c>
      <c r="E38" s="168" t="e">
        <f t="shared" si="0"/>
        <v>#DIV/0!</v>
      </c>
      <c r="F38" s="166">
        <v>0</v>
      </c>
      <c r="G38" s="168" t="e">
        <f t="shared" si="1"/>
        <v>#DIV/0!</v>
      </c>
    </row>
    <row r="39" ht="14.25" spans="1:7">
      <c r="A39" s="83">
        <v>2010399</v>
      </c>
      <c r="B39" s="83" t="s">
        <v>143</v>
      </c>
      <c r="C39" s="166"/>
      <c r="D39" s="169">
        <v>0</v>
      </c>
      <c r="E39" s="168" t="e">
        <f t="shared" si="0"/>
        <v>#DIV/0!</v>
      </c>
      <c r="F39" s="166">
        <v>0</v>
      </c>
      <c r="G39" s="168" t="e">
        <f t="shared" si="1"/>
        <v>#DIV/0!</v>
      </c>
    </row>
    <row r="40" ht="15.75" spans="1:7">
      <c r="A40" s="83">
        <v>20104</v>
      </c>
      <c r="B40" s="80" t="s">
        <v>144</v>
      </c>
      <c r="C40" s="166">
        <v>561</v>
      </c>
      <c r="D40" s="167">
        <v>1494</v>
      </c>
      <c r="E40" s="168">
        <f t="shared" si="0"/>
        <v>2.66310160427807</v>
      </c>
      <c r="F40" s="166">
        <v>1110</v>
      </c>
      <c r="G40" s="168">
        <f t="shared" si="1"/>
        <v>0.345945945945946</v>
      </c>
    </row>
    <row r="41" ht="14.25" spans="1:7">
      <c r="A41" s="83">
        <v>2010401</v>
      </c>
      <c r="B41" s="83" t="s">
        <v>120</v>
      </c>
      <c r="C41" s="166">
        <v>561</v>
      </c>
      <c r="D41" s="169">
        <v>761</v>
      </c>
      <c r="E41" s="168">
        <f t="shared" si="0"/>
        <v>1.35650623885918</v>
      </c>
      <c r="F41" s="166">
        <v>675</v>
      </c>
      <c r="G41" s="168">
        <f t="shared" si="1"/>
        <v>0.127407407407407</v>
      </c>
    </row>
    <row r="42" ht="14.25" spans="1:7">
      <c r="A42" s="83">
        <v>2010402</v>
      </c>
      <c r="B42" s="83" t="s">
        <v>121</v>
      </c>
      <c r="C42" s="166"/>
      <c r="D42" s="169">
        <v>0</v>
      </c>
      <c r="E42" s="168" t="e">
        <f t="shared" si="0"/>
        <v>#DIV/0!</v>
      </c>
      <c r="F42" s="166">
        <v>13</v>
      </c>
      <c r="G42" s="168">
        <f t="shared" si="1"/>
        <v>-1</v>
      </c>
    </row>
    <row r="43" ht="14.25" spans="1:7">
      <c r="A43" s="83">
        <v>2010403</v>
      </c>
      <c r="B43" s="83" t="s">
        <v>122</v>
      </c>
      <c r="C43" s="166"/>
      <c r="D43" s="169">
        <v>0</v>
      </c>
      <c r="E43" s="168" t="e">
        <f t="shared" si="0"/>
        <v>#DIV/0!</v>
      </c>
      <c r="F43" s="166">
        <v>0</v>
      </c>
      <c r="G43" s="168" t="e">
        <f t="shared" si="1"/>
        <v>#DIV/0!</v>
      </c>
    </row>
    <row r="44" ht="14.25" spans="1:7">
      <c r="A44" s="83">
        <v>2010404</v>
      </c>
      <c r="B44" s="83" t="s">
        <v>145</v>
      </c>
      <c r="C44" s="166"/>
      <c r="D44" s="169">
        <v>0</v>
      </c>
      <c r="E44" s="168" t="e">
        <f t="shared" si="0"/>
        <v>#DIV/0!</v>
      </c>
      <c r="F44" s="166">
        <v>0</v>
      </c>
      <c r="G44" s="168" t="e">
        <f t="shared" si="1"/>
        <v>#DIV/0!</v>
      </c>
    </row>
    <row r="45" ht="14.25" spans="1:7">
      <c r="A45" s="83">
        <v>2010405</v>
      </c>
      <c r="B45" s="83" t="s">
        <v>146</v>
      </c>
      <c r="C45" s="166"/>
      <c r="D45" s="169">
        <v>0</v>
      </c>
      <c r="E45" s="168" t="e">
        <f t="shared" si="0"/>
        <v>#DIV/0!</v>
      </c>
      <c r="F45" s="166">
        <v>0</v>
      </c>
      <c r="G45" s="168" t="e">
        <f t="shared" si="1"/>
        <v>#DIV/0!</v>
      </c>
    </row>
    <row r="46" ht="14.25" spans="1:7">
      <c r="A46" s="83">
        <v>2010406</v>
      </c>
      <c r="B46" s="83" t="s">
        <v>147</v>
      </c>
      <c r="C46" s="166"/>
      <c r="D46" s="169">
        <v>0</v>
      </c>
      <c r="E46" s="168" t="e">
        <f t="shared" si="0"/>
        <v>#DIV/0!</v>
      </c>
      <c r="F46" s="166">
        <v>0</v>
      </c>
      <c r="G46" s="168" t="e">
        <f t="shared" si="1"/>
        <v>#DIV/0!</v>
      </c>
    </row>
    <row r="47" ht="14.25" spans="1:7">
      <c r="A47" s="83">
        <v>2010407</v>
      </c>
      <c r="B47" s="83" t="s">
        <v>148</v>
      </c>
      <c r="C47" s="166"/>
      <c r="D47" s="169">
        <v>0</v>
      </c>
      <c r="E47" s="168" t="e">
        <f t="shared" si="0"/>
        <v>#DIV/0!</v>
      </c>
      <c r="F47" s="166">
        <v>0</v>
      </c>
      <c r="G47" s="168" t="e">
        <f t="shared" si="1"/>
        <v>#DIV/0!</v>
      </c>
    </row>
    <row r="48" ht="14.25" spans="1:7">
      <c r="A48" s="83">
        <v>2010408</v>
      </c>
      <c r="B48" s="83" t="s">
        <v>149</v>
      </c>
      <c r="C48" s="166"/>
      <c r="D48" s="169">
        <v>0</v>
      </c>
      <c r="E48" s="168" t="e">
        <f t="shared" si="0"/>
        <v>#DIV/0!</v>
      </c>
      <c r="F48" s="166">
        <v>0</v>
      </c>
      <c r="G48" s="168" t="e">
        <f t="shared" si="1"/>
        <v>#DIV/0!</v>
      </c>
    </row>
    <row r="49" ht="14.25" spans="1:7">
      <c r="A49" s="83">
        <v>2010409</v>
      </c>
      <c r="B49" s="83" t="s">
        <v>150</v>
      </c>
      <c r="C49" s="166"/>
      <c r="D49" s="169">
        <v>0</v>
      </c>
      <c r="E49" s="168" t="e">
        <f t="shared" si="0"/>
        <v>#DIV/0!</v>
      </c>
      <c r="F49" s="166">
        <v>0</v>
      </c>
      <c r="G49" s="168" t="e">
        <f t="shared" si="1"/>
        <v>#DIV/0!</v>
      </c>
    </row>
    <row r="50" ht="14.25" spans="1:7">
      <c r="A50" s="83">
        <v>2010450</v>
      </c>
      <c r="B50" s="83" t="s">
        <v>129</v>
      </c>
      <c r="C50" s="166"/>
      <c r="D50" s="169">
        <v>0</v>
      </c>
      <c r="E50" s="168" t="e">
        <f t="shared" si="0"/>
        <v>#DIV/0!</v>
      </c>
      <c r="F50" s="166">
        <v>0</v>
      </c>
      <c r="G50" s="168" t="e">
        <f t="shared" si="1"/>
        <v>#DIV/0!</v>
      </c>
    </row>
    <row r="51" ht="14.25" spans="1:7">
      <c r="A51" s="83">
        <v>2010499</v>
      </c>
      <c r="B51" s="83" t="s">
        <v>151</v>
      </c>
      <c r="C51" s="166"/>
      <c r="D51" s="169">
        <v>733</v>
      </c>
      <c r="E51" s="168" t="e">
        <f t="shared" si="0"/>
        <v>#DIV/0!</v>
      </c>
      <c r="F51" s="166">
        <v>422</v>
      </c>
      <c r="G51" s="168">
        <f t="shared" si="1"/>
        <v>0.73696682464455</v>
      </c>
    </row>
    <row r="52" ht="15.75" spans="1:7">
      <c r="A52" s="83">
        <v>20105</v>
      </c>
      <c r="B52" s="80" t="s">
        <v>152</v>
      </c>
      <c r="C52" s="166">
        <v>274</v>
      </c>
      <c r="D52" s="167">
        <v>383</v>
      </c>
      <c r="E52" s="168">
        <f t="shared" si="0"/>
        <v>1.3978102189781</v>
      </c>
      <c r="F52" s="166">
        <v>380</v>
      </c>
      <c r="G52" s="168">
        <f t="shared" si="1"/>
        <v>0.00789473684210526</v>
      </c>
    </row>
    <row r="53" ht="14.25" spans="1:7">
      <c r="A53" s="83">
        <v>2010501</v>
      </c>
      <c r="B53" s="83" t="s">
        <v>120</v>
      </c>
      <c r="C53" s="166">
        <v>274</v>
      </c>
      <c r="D53" s="169">
        <v>303</v>
      </c>
      <c r="E53" s="168">
        <f t="shared" si="0"/>
        <v>1.10583941605839</v>
      </c>
      <c r="F53" s="166">
        <v>358</v>
      </c>
      <c r="G53" s="168">
        <f t="shared" si="1"/>
        <v>-0.153631284916201</v>
      </c>
    </row>
    <row r="54" ht="14.25" spans="1:7">
      <c r="A54" s="83">
        <v>2010502</v>
      </c>
      <c r="B54" s="83" t="s">
        <v>121</v>
      </c>
      <c r="C54" s="166"/>
      <c r="D54" s="169">
        <v>10</v>
      </c>
      <c r="E54" s="168" t="e">
        <f t="shared" si="0"/>
        <v>#DIV/0!</v>
      </c>
      <c r="F54" s="166">
        <v>11</v>
      </c>
      <c r="G54" s="168">
        <f t="shared" si="1"/>
        <v>-0.0909090909090909</v>
      </c>
    </row>
    <row r="55" ht="14.25" spans="1:7">
      <c r="A55" s="83">
        <v>2010503</v>
      </c>
      <c r="B55" s="83" t="s">
        <v>122</v>
      </c>
      <c r="C55" s="166"/>
      <c r="D55" s="169">
        <v>0</v>
      </c>
      <c r="E55" s="168" t="e">
        <f t="shared" si="0"/>
        <v>#DIV/0!</v>
      </c>
      <c r="F55" s="166">
        <v>0</v>
      </c>
      <c r="G55" s="168" t="e">
        <f t="shared" si="1"/>
        <v>#DIV/0!</v>
      </c>
    </row>
    <row r="56" ht="14.25" spans="1:7">
      <c r="A56" s="83">
        <v>2010504</v>
      </c>
      <c r="B56" s="83" t="s">
        <v>153</v>
      </c>
      <c r="C56" s="166"/>
      <c r="D56" s="169">
        <v>0</v>
      </c>
      <c r="E56" s="168" t="e">
        <f t="shared" si="0"/>
        <v>#DIV/0!</v>
      </c>
      <c r="F56" s="166">
        <v>0</v>
      </c>
      <c r="G56" s="168" t="e">
        <f t="shared" si="1"/>
        <v>#DIV/0!</v>
      </c>
    </row>
    <row r="57" ht="14.25" spans="1:7">
      <c r="A57" s="83">
        <v>2010505</v>
      </c>
      <c r="B57" s="83" t="s">
        <v>154</v>
      </c>
      <c r="C57" s="166"/>
      <c r="D57" s="169">
        <v>0</v>
      </c>
      <c r="E57" s="168" t="e">
        <f t="shared" si="0"/>
        <v>#DIV/0!</v>
      </c>
      <c r="F57" s="166">
        <v>0</v>
      </c>
      <c r="G57" s="168" t="e">
        <f t="shared" si="1"/>
        <v>#DIV/0!</v>
      </c>
    </row>
    <row r="58" ht="14.25" spans="1:7">
      <c r="A58" s="83">
        <v>2010506</v>
      </c>
      <c r="B58" s="83" t="s">
        <v>155</v>
      </c>
      <c r="C58" s="166"/>
      <c r="D58" s="169">
        <v>0</v>
      </c>
      <c r="E58" s="168" t="e">
        <f t="shared" si="0"/>
        <v>#DIV/0!</v>
      </c>
      <c r="F58" s="166">
        <v>0</v>
      </c>
      <c r="G58" s="168" t="e">
        <f t="shared" si="1"/>
        <v>#DIV/0!</v>
      </c>
    </row>
    <row r="59" ht="14.25" spans="1:7">
      <c r="A59" s="83">
        <v>2010507</v>
      </c>
      <c r="B59" s="83" t="s">
        <v>156</v>
      </c>
      <c r="C59" s="166"/>
      <c r="D59" s="169">
        <v>60</v>
      </c>
      <c r="E59" s="168" t="e">
        <f t="shared" si="0"/>
        <v>#DIV/0!</v>
      </c>
      <c r="F59" s="166">
        <v>0</v>
      </c>
      <c r="G59" s="168" t="e">
        <f t="shared" si="1"/>
        <v>#DIV/0!</v>
      </c>
    </row>
    <row r="60" ht="14.25" spans="1:7">
      <c r="A60" s="83">
        <v>2010508</v>
      </c>
      <c r="B60" s="83" t="s">
        <v>157</v>
      </c>
      <c r="C60" s="166"/>
      <c r="D60" s="169">
        <v>10</v>
      </c>
      <c r="E60" s="168" t="e">
        <f t="shared" si="0"/>
        <v>#DIV/0!</v>
      </c>
      <c r="F60" s="166">
        <v>11</v>
      </c>
      <c r="G60" s="168">
        <f t="shared" si="1"/>
        <v>-0.0909090909090909</v>
      </c>
    </row>
    <row r="61" ht="14.25" spans="1:7">
      <c r="A61" s="83">
        <v>2010550</v>
      </c>
      <c r="B61" s="83" t="s">
        <v>129</v>
      </c>
      <c r="C61" s="166"/>
      <c r="D61" s="169">
        <v>0</v>
      </c>
      <c r="E61" s="168" t="e">
        <f t="shared" si="0"/>
        <v>#DIV/0!</v>
      </c>
      <c r="F61" s="166">
        <v>0</v>
      </c>
      <c r="G61" s="168" t="e">
        <f t="shared" si="1"/>
        <v>#DIV/0!</v>
      </c>
    </row>
    <row r="62" ht="14.25" spans="1:7">
      <c r="A62" s="83">
        <v>2010599</v>
      </c>
      <c r="B62" s="83" t="s">
        <v>158</v>
      </c>
      <c r="C62" s="166"/>
      <c r="D62" s="169">
        <v>0</v>
      </c>
      <c r="E62" s="168" t="e">
        <f t="shared" si="0"/>
        <v>#DIV/0!</v>
      </c>
      <c r="F62" s="166">
        <v>0</v>
      </c>
      <c r="G62" s="168" t="e">
        <f t="shared" si="1"/>
        <v>#DIV/0!</v>
      </c>
    </row>
    <row r="63" ht="15.75" spans="1:7">
      <c r="A63" s="83">
        <v>20106</v>
      </c>
      <c r="B63" s="80" t="s">
        <v>159</v>
      </c>
      <c r="C63" s="166">
        <v>1795</v>
      </c>
      <c r="D63" s="167">
        <v>2341</v>
      </c>
      <c r="E63" s="168">
        <f t="shared" si="0"/>
        <v>1.3041782729805</v>
      </c>
      <c r="F63" s="166">
        <v>2072</v>
      </c>
      <c r="G63" s="168">
        <f t="shared" si="1"/>
        <v>0.129826254826255</v>
      </c>
    </row>
    <row r="64" ht="14.25" spans="1:7">
      <c r="A64" s="83">
        <v>2010601</v>
      </c>
      <c r="B64" s="83" t="s">
        <v>120</v>
      </c>
      <c r="C64" s="166">
        <v>1720</v>
      </c>
      <c r="D64" s="169">
        <v>2253</v>
      </c>
      <c r="E64" s="168">
        <f t="shared" si="0"/>
        <v>1.30988372093023</v>
      </c>
      <c r="F64" s="166">
        <v>1852</v>
      </c>
      <c r="G64" s="168">
        <f t="shared" si="1"/>
        <v>0.216522678185745</v>
      </c>
    </row>
    <row r="65" ht="14.25" spans="1:7">
      <c r="A65" s="83">
        <v>2010602</v>
      </c>
      <c r="B65" s="83" t="s">
        <v>121</v>
      </c>
      <c r="C65" s="166">
        <v>67</v>
      </c>
      <c r="D65" s="169">
        <v>9</v>
      </c>
      <c r="E65" s="168">
        <f t="shared" si="0"/>
        <v>0.134328358208955</v>
      </c>
      <c r="F65" s="166">
        <v>61</v>
      </c>
      <c r="G65" s="168">
        <f t="shared" si="1"/>
        <v>-0.852459016393443</v>
      </c>
    </row>
    <row r="66" ht="14.25" spans="1:7">
      <c r="A66" s="83">
        <v>2010603</v>
      </c>
      <c r="B66" s="83" t="s">
        <v>122</v>
      </c>
      <c r="C66" s="166"/>
      <c r="D66" s="169">
        <v>0</v>
      </c>
      <c r="E66" s="168" t="e">
        <f t="shared" si="0"/>
        <v>#DIV/0!</v>
      </c>
      <c r="F66" s="166">
        <v>0</v>
      </c>
      <c r="G66" s="168" t="e">
        <f t="shared" si="1"/>
        <v>#DIV/0!</v>
      </c>
    </row>
    <row r="67" ht="14.25" spans="1:7">
      <c r="A67" s="83">
        <v>2010604</v>
      </c>
      <c r="B67" s="83" t="s">
        <v>160</v>
      </c>
      <c r="C67" s="166"/>
      <c r="D67" s="169">
        <v>0</v>
      </c>
      <c r="E67" s="168" t="e">
        <f t="shared" si="0"/>
        <v>#DIV/0!</v>
      </c>
      <c r="F67" s="166">
        <v>0</v>
      </c>
      <c r="G67" s="168" t="e">
        <f t="shared" si="1"/>
        <v>#DIV/0!</v>
      </c>
    </row>
    <row r="68" ht="14.25" spans="1:7">
      <c r="A68" s="83">
        <v>2010605</v>
      </c>
      <c r="B68" s="83" t="s">
        <v>161</v>
      </c>
      <c r="C68" s="166"/>
      <c r="D68" s="169">
        <v>15</v>
      </c>
      <c r="E68" s="168" t="e">
        <f t="shared" si="0"/>
        <v>#DIV/0!</v>
      </c>
      <c r="F68" s="166">
        <v>13</v>
      </c>
      <c r="G68" s="168">
        <f t="shared" si="1"/>
        <v>0.153846153846154</v>
      </c>
    </row>
    <row r="69" ht="14.25" spans="1:7">
      <c r="A69" s="83">
        <v>2010606</v>
      </c>
      <c r="B69" s="83" t="s">
        <v>162</v>
      </c>
      <c r="C69" s="166"/>
      <c r="D69" s="169">
        <v>0</v>
      </c>
      <c r="E69" s="168" t="e">
        <f t="shared" si="0"/>
        <v>#DIV/0!</v>
      </c>
      <c r="F69" s="166">
        <v>0</v>
      </c>
      <c r="G69" s="168" t="e">
        <f t="shared" si="1"/>
        <v>#DIV/0!</v>
      </c>
    </row>
    <row r="70" ht="14.25" spans="1:7">
      <c r="A70" s="83">
        <v>2010607</v>
      </c>
      <c r="B70" s="83" t="s">
        <v>163</v>
      </c>
      <c r="C70" s="166"/>
      <c r="D70" s="169">
        <v>0</v>
      </c>
      <c r="E70" s="168" t="e">
        <f t="shared" ref="E70:E133" si="2">D70/C70</f>
        <v>#DIV/0!</v>
      </c>
      <c r="F70" s="166">
        <v>0</v>
      </c>
      <c r="G70" s="168" t="e">
        <f t="shared" ref="G70:G133" si="3">(D70-F70)/F70</f>
        <v>#DIV/0!</v>
      </c>
    </row>
    <row r="71" ht="14.25" spans="1:7">
      <c r="A71" s="83">
        <v>2010608</v>
      </c>
      <c r="B71" s="83" t="s">
        <v>164</v>
      </c>
      <c r="C71" s="166"/>
      <c r="D71" s="169">
        <v>0</v>
      </c>
      <c r="E71" s="168" t="e">
        <f t="shared" si="2"/>
        <v>#DIV/0!</v>
      </c>
      <c r="F71" s="166">
        <v>0</v>
      </c>
      <c r="G71" s="168" t="e">
        <f t="shared" si="3"/>
        <v>#DIV/0!</v>
      </c>
    </row>
    <row r="72" ht="14.25" spans="1:7">
      <c r="A72" s="83">
        <v>2010650</v>
      </c>
      <c r="B72" s="83" t="s">
        <v>129</v>
      </c>
      <c r="C72" s="166"/>
      <c r="D72" s="169">
        <v>0</v>
      </c>
      <c r="E72" s="168" t="e">
        <f t="shared" si="2"/>
        <v>#DIV/0!</v>
      </c>
      <c r="F72" s="166">
        <v>0</v>
      </c>
      <c r="G72" s="168" t="e">
        <f t="shared" si="3"/>
        <v>#DIV/0!</v>
      </c>
    </row>
    <row r="73" ht="14.25" spans="1:7">
      <c r="A73" s="83">
        <v>2010699</v>
      </c>
      <c r="B73" s="83" t="s">
        <v>165</v>
      </c>
      <c r="C73" s="166">
        <v>8</v>
      </c>
      <c r="D73" s="169">
        <v>64</v>
      </c>
      <c r="E73" s="168">
        <f t="shared" si="2"/>
        <v>8</v>
      </c>
      <c r="F73" s="166">
        <v>146</v>
      </c>
      <c r="G73" s="168">
        <f t="shared" si="3"/>
        <v>-0.561643835616438</v>
      </c>
    </row>
    <row r="74" ht="15.75" spans="1:7">
      <c r="A74" s="83">
        <v>20107</v>
      </c>
      <c r="B74" s="80" t="s">
        <v>166</v>
      </c>
      <c r="C74" s="166">
        <v>3502</v>
      </c>
      <c r="D74" s="167">
        <v>3176</v>
      </c>
      <c r="E74" s="168">
        <f t="shared" si="2"/>
        <v>0.906910336950314</v>
      </c>
      <c r="F74" s="166">
        <v>1891</v>
      </c>
      <c r="G74" s="168">
        <f t="shared" si="3"/>
        <v>0.6795346377578</v>
      </c>
    </row>
    <row r="75" ht="14.25" spans="1:7">
      <c r="A75" s="83">
        <v>2010701</v>
      </c>
      <c r="B75" s="83" t="s">
        <v>120</v>
      </c>
      <c r="C75" s="166">
        <v>3502</v>
      </c>
      <c r="D75" s="169">
        <v>3176</v>
      </c>
      <c r="E75" s="168">
        <f t="shared" si="2"/>
        <v>0.906910336950314</v>
      </c>
      <c r="F75" s="166">
        <v>975</v>
      </c>
      <c r="G75" s="168">
        <f t="shared" si="3"/>
        <v>2.2574358974359</v>
      </c>
    </row>
    <row r="76" ht="15.75" spans="1:7">
      <c r="A76" s="83">
        <v>2010702</v>
      </c>
      <c r="B76" s="83" t="s">
        <v>121</v>
      </c>
      <c r="C76" s="166"/>
      <c r="D76" s="170"/>
      <c r="E76" s="168" t="e">
        <f t="shared" si="2"/>
        <v>#DIV/0!</v>
      </c>
      <c r="F76" s="166">
        <v>916</v>
      </c>
      <c r="G76" s="168">
        <f t="shared" si="3"/>
        <v>-1</v>
      </c>
    </row>
    <row r="77" ht="15.75" spans="1:7">
      <c r="A77" s="83">
        <v>2010703</v>
      </c>
      <c r="B77" s="83" t="s">
        <v>122</v>
      </c>
      <c r="C77" s="166"/>
      <c r="D77" s="170"/>
      <c r="E77" s="168" t="e">
        <f t="shared" si="2"/>
        <v>#DIV/0!</v>
      </c>
      <c r="F77" s="166">
        <v>0</v>
      </c>
      <c r="G77" s="168" t="e">
        <f t="shared" si="3"/>
        <v>#DIV/0!</v>
      </c>
    </row>
    <row r="78" ht="15.75" spans="1:7">
      <c r="A78" s="83">
        <v>2010704</v>
      </c>
      <c r="B78" s="83" t="s">
        <v>167</v>
      </c>
      <c r="C78" s="166"/>
      <c r="D78" s="170"/>
      <c r="E78" s="168" t="e">
        <f t="shared" si="2"/>
        <v>#DIV/0!</v>
      </c>
      <c r="F78" s="166">
        <v>0</v>
      </c>
      <c r="G78" s="168" t="e">
        <f t="shared" si="3"/>
        <v>#DIV/0!</v>
      </c>
    </row>
    <row r="79" ht="15.75" spans="1:7">
      <c r="A79" s="83">
        <v>2010705</v>
      </c>
      <c r="B79" s="83" t="s">
        <v>168</v>
      </c>
      <c r="C79" s="166"/>
      <c r="D79" s="170"/>
      <c r="E79" s="168" t="e">
        <f t="shared" si="2"/>
        <v>#DIV/0!</v>
      </c>
      <c r="F79" s="166">
        <v>0</v>
      </c>
      <c r="G79" s="168" t="e">
        <f t="shared" si="3"/>
        <v>#DIV/0!</v>
      </c>
    </row>
    <row r="80" ht="15.75" spans="1:7">
      <c r="A80" s="83">
        <v>2010706</v>
      </c>
      <c r="B80" s="83" t="s">
        <v>169</v>
      </c>
      <c r="C80" s="166"/>
      <c r="D80" s="170"/>
      <c r="E80" s="168" t="e">
        <f t="shared" si="2"/>
        <v>#DIV/0!</v>
      </c>
      <c r="F80" s="166">
        <v>0</v>
      </c>
      <c r="G80" s="168" t="e">
        <f t="shared" si="3"/>
        <v>#DIV/0!</v>
      </c>
    </row>
    <row r="81" ht="15.75" spans="1:7">
      <c r="A81" s="83">
        <v>2010707</v>
      </c>
      <c r="B81" s="83" t="s">
        <v>170</v>
      </c>
      <c r="C81" s="166"/>
      <c r="D81" s="170"/>
      <c r="E81" s="168" t="e">
        <f t="shared" si="2"/>
        <v>#DIV/0!</v>
      </c>
      <c r="F81" s="166">
        <v>0</v>
      </c>
      <c r="G81" s="168" t="e">
        <f t="shared" si="3"/>
        <v>#DIV/0!</v>
      </c>
    </row>
    <row r="82" ht="15.75" spans="1:7">
      <c r="A82" s="83">
        <v>2010708</v>
      </c>
      <c r="B82" s="83" t="s">
        <v>171</v>
      </c>
      <c r="C82" s="166"/>
      <c r="D82" s="170"/>
      <c r="E82" s="168" t="e">
        <f t="shared" si="2"/>
        <v>#DIV/0!</v>
      </c>
      <c r="F82" s="166">
        <v>0</v>
      </c>
      <c r="G82" s="168" t="e">
        <f t="shared" si="3"/>
        <v>#DIV/0!</v>
      </c>
    </row>
    <row r="83" ht="15.75" spans="1:7">
      <c r="A83" s="83">
        <v>2010709</v>
      </c>
      <c r="B83" s="83" t="s">
        <v>163</v>
      </c>
      <c r="C83" s="166"/>
      <c r="D83" s="170"/>
      <c r="E83" s="168" t="e">
        <f t="shared" si="2"/>
        <v>#DIV/0!</v>
      </c>
      <c r="F83" s="166">
        <v>0</v>
      </c>
      <c r="G83" s="168" t="e">
        <f t="shared" si="3"/>
        <v>#DIV/0!</v>
      </c>
    </row>
    <row r="84" ht="15.75" spans="1:7">
      <c r="A84" s="83">
        <v>2010750</v>
      </c>
      <c r="B84" s="83" t="s">
        <v>129</v>
      </c>
      <c r="C84" s="166"/>
      <c r="D84" s="170"/>
      <c r="E84" s="168" t="e">
        <f t="shared" si="2"/>
        <v>#DIV/0!</v>
      </c>
      <c r="F84" s="166">
        <v>0</v>
      </c>
      <c r="G84" s="168" t="e">
        <f t="shared" si="3"/>
        <v>#DIV/0!</v>
      </c>
    </row>
    <row r="85" ht="15.75" spans="1:7">
      <c r="A85" s="83">
        <v>2010799</v>
      </c>
      <c r="B85" s="83" t="s">
        <v>172</v>
      </c>
      <c r="C85" s="166"/>
      <c r="D85" s="170"/>
      <c r="E85" s="168" t="e">
        <f t="shared" si="2"/>
        <v>#DIV/0!</v>
      </c>
      <c r="F85" s="166">
        <v>0</v>
      </c>
      <c r="G85" s="168" t="e">
        <f t="shared" si="3"/>
        <v>#DIV/0!</v>
      </c>
    </row>
    <row r="86" ht="15.75" spans="1:7">
      <c r="A86" s="83">
        <v>20108</v>
      </c>
      <c r="B86" s="80" t="s">
        <v>173</v>
      </c>
      <c r="C86" s="166">
        <v>355</v>
      </c>
      <c r="D86" s="167">
        <v>502</v>
      </c>
      <c r="E86" s="168">
        <f t="shared" si="2"/>
        <v>1.41408450704225</v>
      </c>
      <c r="F86" s="166">
        <v>531</v>
      </c>
      <c r="G86" s="168">
        <f t="shared" si="3"/>
        <v>-0.0546139359698682</v>
      </c>
    </row>
    <row r="87" ht="14.25" spans="1:7">
      <c r="A87" s="83">
        <v>2010801</v>
      </c>
      <c r="B87" s="83" t="s">
        <v>120</v>
      </c>
      <c r="C87" s="166">
        <v>349</v>
      </c>
      <c r="D87" s="169">
        <v>496</v>
      </c>
      <c r="E87" s="168">
        <f t="shared" si="2"/>
        <v>1.42120343839542</v>
      </c>
      <c r="F87" s="166">
        <v>470</v>
      </c>
      <c r="G87" s="168">
        <f t="shared" si="3"/>
        <v>0.0553191489361702</v>
      </c>
    </row>
    <row r="88" ht="14.25" spans="1:7">
      <c r="A88" s="83">
        <v>2010802</v>
      </c>
      <c r="B88" s="83" t="s">
        <v>121</v>
      </c>
      <c r="C88" s="166">
        <v>6</v>
      </c>
      <c r="D88" s="169">
        <v>6</v>
      </c>
      <c r="E88" s="168">
        <f t="shared" si="2"/>
        <v>1</v>
      </c>
      <c r="F88" s="166">
        <v>61</v>
      </c>
      <c r="G88" s="168">
        <f t="shared" si="3"/>
        <v>-0.901639344262295</v>
      </c>
    </row>
    <row r="89" ht="15.75" spans="1:7">
      <c r="A89" s="83">
        <v>2010803</v>
      </c>
      <c r="B89" s="83" t="s">
        <v>122</v>
      </c>
      <c r="C89" s="166"/>
      <c r="D89" s="170"/>
      <c r="E89" s="168" t="e">
        <f t="shared" si="2"/>
        <v>#DIV/0!</v>
      </c>
      <c r="F89" s="166">
        <v>0</v>
      </c>
      <c r="G89" s="168" t="e">
        <f t="shared" si="3"/>
        <v>#DIV/0!</v>
      </c>
    </row>
    <row r="90" ht="15.75" spans="1:7">
      <c r="A90" s="83">
        <v>2010804</v>
      </c>
      <c r="B90" s="83" t="s">
        <v>174</v>
      </c>
      <c r="C90" s="166"/>
      <c r="D90" s="170"/>
      <c r="E90" s="168" t="e">
        <f t="shared" si="2"/>
        <v>#DIV/0!</v>
      </c>
      <c r="F90" s="166">
        <v>0</v>
      </c>
      <c r="G90" s="168" t="e">
        <f t="shared" si="3"/>
        <v>#DIV/0!</v>
      </c>
    </row>
    <row r="91" ht="15.75" spans="1:7">
      <c r="A91" s="83">
        <v>2010805</v>
      </c>
      <c r="B91" s="83" t="s">
        <v>175</v>
      </c>
      <c r="C91" s="166"/>
      <c r="D91" s="170"/>
      <c r="E91" s="168" t="e">
        <f t="shared" si="2"/>
        <v>#DIV/0!</v>
      </c>
      <c r="F91" s="166">
        <v>0</v>
      </c>
      <c r="G91" s="168" t="e">
        <f t="shared" si="3"/>
        <v>#DIV/0!</v>
      </c>
    </row>
    <row r="92" ht="15.75" spans="1:7">
      <c r="A92" s="83">
        <v>2010806</v>
      </c>
      <c r="B92" s="83" t="s">
        <v>163</v>
      </c>
      <c r="C92" s="166"/>
      <c r="D92" s="170"/>
      <c r="E92" s="168" t="e">
        <f t="shared" si="2"/>
        <v>#DIV/0!</v>
      </c>
      <c r="F92" s="166">
        <v>0</v>
      </c>
      <c r="G92" s="168" t="e">
        <f t="shared" si="3"/>
        <v>#DIV/0!</v>
      </c>
    </row>
    <row r="93" ht="15.75" spans="1:7">
      <c r="A93" s="83">
        <v>2010850</v>
      </c>
      <c r="B93" s="83" t="s">
        <v>129</v>
      </c>
      <c r="C93" s="166"/>
      <c r="D93" s="170"/>
      <c r="E93" s="168" t="e">
        <f t="shared" si="2"/>
        <v>#DIV/0!</v>
      </c>
      <c r="F93" s="166">
        <v>0</v>
      </c>
      <c r="G93" s="168" t="e">
        <f t="shared" si="3"/>
        <v>#DIV/0!</v>
      </c>
    </row>
    <row r="94" ht="15.75" spans="1:7">
      <c r="A94" s="83">
        <v>2010899</v>
      </c>
      <c r="B94" s="83" t="s">
        <v>176</v>
      </c>
      <c r="C94" s="166"/>
      <c r="D94" s="170"/>
      <c r="E94" s="168" t="e">
        <f t="shared" si="2"/>
        <v>#DIV/0!</v>
      </c>
      <c r="F94" s="166">
        <v>0</v>
      </c>
      <c r="G94" s="168" t="e">
        <f t="shared" si="3"/>
        <v>#DIV/0!</v>
      </c>
    </row>
    <row r="95" ht="15.75" spans="1:7">
      <c r="A95" s="83">
        <v>20109</v>
      </c>
      <c r="B95" s="80" t="s">
        <v>177</v>
      </c>
      <c r="C95" s="166">
        <v>0</v>
      </c>
      <c r="D95" s="167">
        <v>0</v>
      </c>
      <c r="E95" s="168" t="e">
        <f t="shared" si="2"/>
        <v>#DIV/0!</v>
      </c>
      <c r="F95" s="166">
        <v>0</v>
      </c>
      <c r="G95" s="168" t="e">
        <f t="shared" si="3"/>
        <v>#DIV/0!</v>
      </c>
    </row>
    <row r="96" ht="15.75" spans="1:7">
      <c r="A96" s="83">
        <v>2010901</v>
      </c>
      <c r="B96" s="83" t="s">
        <v>120</v>
      </c>
      <c r="C96" s="166"/>
      <c r="D96" s="170"/>
      <c r="E96" s="168" t="e">
        <f t="shared" si="2"/>
        <v>#DIV/0!</v>
      </c>
      <c r="F96" s="166">
        <v>0</v>
      </c>
      <c r="G96" s="168" t="e">
        <f t="shared" si="3"/>
        <v>#DIV/0!</v>
      </c>
    </row>
    <row r="97" ht="15.75" spans="1:7">
      <c r="A97" s="83">
        <v>2010902</v>
      </c>
      <c r="B97" s="83" t="s">
        <v>121</v>
      </c>
      <c r="C97" s="166"/>
      <c r="D97" s="170"/>
      <c r="E97" s="168" t="e">
        <f t="shared" si="2"/>
        <v>#DIV/0!</v>
      </c>
      <c r="F97" s="166">
        <v>0</v>
      </c>
      <c r="G97" s="168" t="e">
        <f t="shared" si="3"/>
        <v>#DIV/0!</v>
      </c>
    </row>
    <row r="98" ht="15.75" spans="1:7">
      <c r="A98" s="83">
        <v>2010903</v>
      </c>
      <c r="B98" s="83" t="s">
        <v>122</v>
      </c>
      <c r="C98" s="166"/>
      <c r="D98" s="170"/>
      <c r="E98" s="168" t="e">
        <f t="shared" si="2"/>
        <v>#DIV/0!</v>
      </c>
      <c r="F98" s="166">
        <v>0</v>
      </c>
      <c r="G98" s="168" t="e">
        <f t="shared" si="3"/>
        <v>#DIV/0!</v>
      </c>
    </row>
    <row r="99" ht="15.75" spans="1:7">
      <c r="A99" s="83">
        <v>2010904</v>
      </c>
      <c r="B99" s="83" t="s">
        <v>178</v>
      </c>
      <c r="C99" s="166"/>
      <c r="D99" s="170"/>
      <c r="E99" s="168" t="e">
        <f t="shared" si="2"/>
        <v>#DIV/0!</v>
      </c>
      <c r="F99" s="166">
        <v>0</v>
      </c>
      <c r="G99" s="168" t="e">
        <f t="shared" si="3"/>
        <v>#DIV/0!</v>
      </c>
    </row>
    <row r="100" ht="15.75" spans="1:7">
      <c r="A100" s="83">
        <v>2010905</v>
      </c>
      <c r="B100" s="83" t="s">
        <v>179</v>
      </c>
      <c r="C100" s="166"/>
      <c r="D100" s="170"/>
      <c r="E100" s="168" t="e">
        <f t="shared" si="2"/>
        <v>#DIV/0!</v>
      </c>
      <c r="F100" s="166">
        <v>0</v>
      </c>
      <c r="G100" s="168" t="e">
        <f t="shared" si="3"/>
        <v>#DIV/0!</v>
      </c>
    </row>
    <row r="101" ht="15.75" spans="1:7">
      <c r="A101" s="83">
        <v>2010907</v>
      </c>
      <c r="B101" s="83" t="s">
        <v>180</v>
      </c>
      <c r="C101" s="166"/>
      <c r="D101" s="170"/>
      <c r="E101" s="168" t="e">
        <f t="shared" si="2"/>
        <v>#DIV/0!</v>
      </c>
      <c r="F101" s="166">
        <v>0</v>
      </c>
      <c r="G101" s="168" t="e">
        <f t="shared" si="3"/>
        <v>#DIV/0!</v>
      </c>
    </row>
    <row r="102" ht="15.75" spans="1:7">
      <c r="A102" s="83">
        <v>2010908</v>
      </c>
      <c r="B102" s="83" t="s">
        <v>163</v>
      </c>
      <c r="C102" s="166"/>
      <c r="D102" s="170"/>
      <c r="E102" s="168" t="e">
        <f t="shared" si="2"/>
        <v>#DIV/0!</v>
      </c>
      <c r="F102" s="166">
        <v>0</v>
      </c>
      <c r="G102" s="168" t="e">
        <f t="shared" si="3"/>
        <v>#DIV/0!</v>
      </c>
    </row>
    <row r="103" ht="15.75" spans="1:7">
      <c r="A103" s="83">
        <v>2010950</v>
      </c>
      <c r="B103" s="83" t="s">
        <v>129</v>
      </c>
      <c r="C103" s="166"/>
      <c r="D103" s="170"/>
      <c r="E103" s="168" t="e">
        <f t="shared" si="2"/>
        <v>#DIV/0!</v>
      </c>
      <c r="F103" s="166">
        <v>0</v>
      </c>
      <c r="G103" s="168" t="e">
        <f t="shared" si="3"/>
        <v>#DIV/0!</v>
      </c>
    </row>
    <row r="104" ht="15.75" spans="1:7">
      <c r="A104" s="83">
        <v>2010999</v>
      </c>
      <c r="B104" s="83" t="s">
        <v>181</v>
      </c>
      <c r="C104" s="166"/>
      <c r="D104" s="170"/>
      <c r="E104" s="168" t="e">
        <f t="shared" si="2"/>
        <v>#DIV/0!</v>
      </c>
      <c r="F104" s="166">
        <v>0</v>
      </c>
      <c r="G104" s="168" t="e">
        <f t="shared" si="3"/>
        <v>#DIV/0!</v>
      </c>
    </row>
    <row r="105" ht="15.75" spans="1:7">
      <c r="A105" s="83">
        <v>20110</v>
      </c>
      <c r="B105" s="80" t="s">
        <v>182</v>
      </c>
      <c r="C105" s="166">
        <v>0</v>
      </c>
      <c r="D105" s="167">
        <v>0</v>
      </c>
      <c r="E105" s="168" t="e">
        <f t="shared" si="2"/>
        <v>#DIV/0!</v>
      </c>
      <c r="F105" s="166">
        <v>0</v>
      </c>
      <c r="G105" s="168" t="e">
        <f t="shared" si="3"/>
        <v>#DIV/0!</v>
      </c>
    </row>
    <row r="106" ht="15.75" spans="1:7">
      <c r="A106" s="83">
        <v>2011001</v>
      </c>
      <c r="B106" s="83" t="s">
        <v>120</v>
      </c>
      <c r="C106" s="166"/>
      <c r="D106" s="170"/>
      <c r="E106" s="168" t="e">
        <f t="shared" si="2"/>
        <v>#DIV/0!</v>
      </c>
      <c r="F106" s="166">
        <v>0</v>
      </c>
      <c r="G106" s="168" t="e">
        <f t="shared" si="3"/>
        <v>#DIV/0!</v>
      </c>
    </row>
    <row r="107" ht="15.75" spans="1:7">
      <c r="A107" s="83">
        <v>2011002</v>
      </c>
      <c r="B107" s="83" t="s">
        <v>121</v>
      </c>
      <c r="C107" s="166"/>
      <c r="D107" s="170"/>
      <c r="E107" s="168" t="e">
        <f t="shared" si="2"/>
        <v>#DIV/0!</v>
      </c>
      <c r="F107" s="166">
        <v>0</v>
      </c>
      <c r="G107" s="168" t="e">
        <f t="shared" si="3"/>
        <v>#DIV/0!</v>
      </c>
    </row>
    <row r="108" ht="15.75" spans="1:7">
      <c r="A108" s="83">
        <v>2011003</v>
      </c>
      <c r="B108" s="83" t="s">
        <v>122</v>
      </c>
      <c r="C108" s="166"/>
      <c r="D108" s="170"/>
      <c r="E108" s="168" t="e">
        <f t="shared" si="2"/>
        <v>#DIV/0!</v>
      </c>
      <c r="F108" s="166">
        <v>0</v>
      </c>
      <c r="G108" s="168" t="e">
        <f t="shared" si="3"/>
        <v>#DIV/0!</v>
      </c>
    </row>
    <row r="109" ht="15.75" spans="1:7">
      <c r="A109" s="83">
        <v>2011004</v>
      </c>
      <c r="B109" s="83" t="s">
        <v>183</v>
      </c>
      <c r="C109" s="166"/>
      <c r="D109" s="170"/>
      <c r="E109" s="168" t="e">
        <f t="shared" si="2"/>
        <v>#DIV/0!</v>
      </c>
      <c r="F109" s="166">
        <v>0</v>
      </c>
      <c r="G109" s="168" t="e">
        <f t="shared" si="3"/>
        <v>#DIV/0!</v>
      </c>
    </row>
    <row r="110" ht="15.75" spans="1:7">
      <c r="A110" s="83">
        <v>2011005</v>
      </c>
      <c r="B110" s="83" t="s">
        <v>184</v>
      </c>
      <c r="C110" s="166"/>
      <c r="D110" s="170"/>
      <c r="E110" s="168" t="e">
        <f t="shared" si="2"/>
        <v>#DIV/0!</v>
      </c>
      <c r="F110" s="166">
        <v>0</v>
      </c>
      <c r="G110" s="168" t="e">
        <f t="shared" si="3"/>
        <v>#DIV/0!</v>
      </c>
    </row>
    <row r="111" ht="15.75" spans="1:7">
      <c r="A111" s="83">
        <v>2011006</v>
      </c>
      <c r="B111" s="83" t="s">
        <v>185</v>
      </c>
      <c r="C111" s="166"/>
      <c r="D111" s="170"/>
      <c r="E111" s="168" t="e">
        <f t="shared" si="2"/>
        <v>#DIV/0!</v>
      </c>
      <c r="F111" s="166">
        <v>0</v>
      </c>
      <c r="G111" s="168" t="e">
        <f t="shared" si="3"/>
        <v>#DIV/0!</v>
      </c>
    </row>
    <row r="112" ht="15.75" spans="1:7">
      <c r="A112" s="83">
        <v>2011007</v>
      </c>
      <c r="B112" s="83" t="s">
        <v>186</v>
      </c>
      <c r="C112" s="166"/>
      <c r="D112" s="170"/>
      <c r="E112" s="168" t="e">
        <f t="shared" si="2"/>
        <v>#DIV/0!</v>
      </c>
      <c r="F112" s="166">
        <v>0</v>
      </c>
      <c r="G112" s="168" t="e">
        <f t="shared" si="3"/>
        <v>#DIV/0!</v>
      </c>
    </row>
    <row r="113" ht="15.75" spans="1:7">
      <c r="A113" s="83">
        <v>2011008</v>
      </c>
      <c r="B113" s="83" t="s">
        <v>187</v>
      </c>
      <c r="C113" s="166"/>
      <c r="D113" s="170"/>
      <c r="E113" s="168" t="e">
        <f t="shared" si="2"/>
        <v>#DIV/0!</v>
      </c>
      <c r="F113" s="166">
        <v>0</v>
      </c>
      <c r="G113" s="168" t="e">
        <f t="shared" si="3"/>
        <v>#DIV/0!</v>
      </c>
    </row>
    <row r="114" ht="15.75" spans="1:7">
      <c r="A114" s="83">
        <v>2011009</v>
      </c>
      <c r="B114" s="83" t="s">
        <v>188</v>
      </c>
      <c r="C114" s="166"/>
      <c r="D114" s="170"/>
      <c r="E114" s="168" t="e">
        <f t="shared" si="2"/>
        <v>#DIV/0!</v>
      </c>
      <c r="F114" s="166">
        <v>0</v>
      </c>
      <c r="G114" s="168" t="e">
        <f t="shared" si="3"/>
        <v>#DIV/0!</v>
      </c>
    </row>
    <row r="115" ht="15.75" spans="1:7">
      <c r="A115" s="83">
        <v>2011010</v>
      </c>
      <c r="B115" s="83" t="s">
        <v>189</v>
      </c>
      <c r="C115" s="166"/>
      <c r="D115" s="170"/>
      <c r="E115" s="168" t="e">
        <f t="shared" si="2"/>
        <v>#DIV/0!</v>
      </c>
      <c r="F115" s="166">
        <v>0</v>
      </c>
      <c r="G115" s="168" t="e">
        <f t="shared" si="3"/>
        <v>#DIV/0!</v>
      </c>
    </row>
    <row r="116" ht="15.75" spans="1:7">
      <c r="A116" s="83">
        <v>2011011</v>
      </c>
      <c r="B116" s="83" t="s">
        <v>190</v>
      </c>
      <c r="C116" s="166"/>
      <c r="D116" s="170"/>
      <c r="E116" s="168" t="e">
        <f t="shared" si="2"/>
        <v>#DIV/0!</v>
      </c>
      <c r="F116" s="166">
        <v>0</v>
      </c>
      <c r="G116" s="168" t="e">
        <f t="shared" si="3"/>
        <v>#DIV/0!</v>
      </c>
    </row>
    <row r="117" ht="15.75" spans="1:7">
      <c r="A117" s="83">
        <v>2011012</v>
      </c>
      <c r="B117" s="83" t="s">
        <v>191</v>
      </c>
      <c r="C117" s="166"/>
      <c r="D117" s="170"/>
      <c r="E117" s="168" t="e">
        <f t="shared" si="2"/>
        <v>#DIV/0!</v>
      </c>
      <c r="F117" s="166">
        <v>0</v>
      </c>
      <c r="G117" s="168" t="e">
        <f t="shared" si="3"/>
        <v>#DIV/0!</v>
      </c>
    </row>
    <row r="118" ht="15.75" spans="1:7">
      <c r="A118" s="83">
        <v>2011050</v>
      </c>
      <c r="B118" s="83" t="s">
        <v>129</v>
      </c>
      <c r="C118" s="166"/>
      <c r="D118" s="170"/>
      <c r="E118" s="168" t="e">
        <f t="shared" si="2"/>
        <v>#DIV/0!</v>
      </c>
      <c r="F118" s="166">
        <v>0</v>
      </c>
      <c r="G118" s="168" t="e">
        <f t="shared" si="3"/>
        <v>#DIV/0!</v>
      </c>
    </row>
    <row r="119" ht="15.75" spans="1:7">
      <c r="A119" s="83">
        <v>2011099</v>
      </c>
      <c r="B119" s="83" t="s">
        <v>192</v>
      </c>
      <c r="C119" s="166"/>
      <c r="D119" s="170"/>
      <c r="E119" s="168" t="e">
        <f t="shared" si="2"/>
        <v>#DIV/0!</v>
      </c>
      <c r="F119" s="166">
        <v>0</v>
      </c>
      <c r="G119" s="168" t="e">
        <f t="shared" si="3"/>
        <v>#DIV/0!</v>
      </c>
    </row>
    <row r="120" ht="15.75" spans="1:7">
      <c r="A120" s="83">
        <v>20111</v>
      </c>
      <c r="B120" s="80" t="s">
        <v>193</v>
      </c>
      <c r="C120" s="166">
        <v>770</v>
      </c>
      <c r="D120" s="167">
        <v>1459</v>
      </c>
      <c r="E120" s="168">
        <f t="shared" si="2"/>
        <v>1.89480519480519</v>
      </c>
      <c r="F120" s="166">
        <v>774</v>
      </c>
      <c r="G120" s="168">
        <f t="shared" si="3"/>
        <v>0.885012919896641</v>
      </c>
    </row>
    <row r="121" ht="14.25" spans="1:7">
      <c r="A121" s="83">
        <v>2011101</v>
      </c>
      <c r="B121" s="83" t="s">
        <v>120</v>
      </c>
      <c r="C121" s="166">
        <v>770</v>
      </c>
      <c r="D121" s="169">
        <v>1459</v>
      </c>
      <c r="E121" s="168">
        <f t="shared" si="2"/>
        <v>1.89480519480519</v>
      </c>
      <c r="F121" s="166">
        <v>758</v>
      </c>
      <c r="G121" s="168">
        <f t="shared" si="3"/>
        <v>0.924802110817942</v>
      </c>
    </row>
    <row r="122" ht="15.75" spans="1:7">
      <c r="A122" s="83">
        <v>2011102</v>
      </c>
      <c r="B122" s="83" t="s">
        <v>121</v>
      </c>
      <c r="C122" s="166"/>
      <c r="D122" s="170"/>
      <c r="E122" s="168" t="e">
        <f t="shared" si="2"/>
        <v>#DIV/0!</v>
      </c>
      <c r="F122" s="166">
        <v>16</v>
      </c>
      <c r="G122" s="168">
        <f t="shared" si="3"/>
        <v>-1</v>
      </c>
    </row>
    <row r="123" ht="15.75" spans="1:7">
      <c r="A123" s="83">
        <v>2011103</v>
      </c>
      <c r="B123" s="83" t="s">
        <v>122</v>
      </c>
      <c r="C123" s="166"/>
      <c r="D123" s="170"/>
      <c r="E123" s="168" t="e">
        <f t="shared" si="2"/>
        <v>#DIV/0!</v>
      </c>
      <c r="F123" s="166">
        <v>0</v>
      </c>
      <c r="G123" s="168" t="e">
        <f t="shared" si="3"/>
        <v>#DIV/0!</v>
      </c>
    </row>
    <row r="124" ht="15.75" spans="1:7">
      <c r="A124" s="83">
        <v>2011104</v>
      </c>
      <c r="B124" s="83" t="s">
        <v>194</v>
      </c>
      <c r="C124" s="166"/>
      <c r="D124" s="170"/>
      <c r="E124" s="168" t="e">
        <f t="shared" si="2"/>
        <v>#DIV/0!</v>
      </c>
      <c r="F124" s="166">
        <v>0</v>
      </c>
      <c r="G124" s="168" t="e">
        <f t="shared" si="3"/>
        <v>#DIV/0!</v>
      </c>
    </row>
    <row r="125" ht="15.75" spans="1:7">
      <c r="A125" s="83">
        <v>2011105</v>
      </c>
      <c r="B125" s="83" t="s">
        <v>195</v>
      </c>
      <c r="C125" s="166"/>
      <c r="D125" s="170"/>
      <c r="E125" s="168" t="e">
        <f t="shared" si="2"/>
        <v>#DIV/0!</v>
      </c>
      <c r="F125" s="166">
        <v>0</v>
      </c>
      <c r="G125" s="168" t="e">
        <f t="shared" si="3"/>
        <v>#DIV/0!</v>
      </c>
    </row>
    <row r="126" ht="15.75" spans="1:7">
      <c r="A126" s="83">
        <v>2011106</v>
      </c>
      <c r="B126" s="83" t="s">
        <v>196</v>
      </c>
      <c r="C126" s="166"/>
      <c r="D126" s="170"/>
      <c r="E126" s="168" t="e">
        <f t="shared" si="2"/>
        <v>#DIV/0!</v>
      </c>
      <c r="F126" s="166">
        <v>0</v>
      </c>
      <c r="G126" s="168" t="e">
        <f t="shared" si="3"/>
        <v>#DIV/0!</v>
      </c>
    </row>
    <row r="127" ht="15.75" spans="1:7">
      <c r="A127" s="83">
        <v>2011150</v>
      </c>
      <c r="B127" s="83" t="s">
        <v>129</v>
      </c>
      <c r="C127" s="166"/>
      <c r="D127" s="170"/>
      <c r="E127" s="168" t="e">
        <f t="shared" si="2"/>
        <v>#DIV/0!</v>
      </c>
      <c r="F127" s="166">
        <v>0</v>
      </c>
      <c r="G127" s="168" t="e">
        <f t="shared" si="3"/>
        <v>#DIV/0!</v>
      </c>
    </row>
    <row r="128" ht="15.75" spans="1:7">
      <c r="A128" s="83">
        <v>2011199</v>
      </c>
      <c r="B128" s="83" t="s">
        <v>197</v>
      </c>
      <c r="C128" s="166"/>
      <c r="D128" s="170"/>
      <c r="E128" s="168" t="e">
        <f t="shared" si="2"/>
        <v>#DIV/0!</v>
      </c>
      <c r="F128" s="166">
        <v>0</v>
      </c>
      <c r="G128" s="168" t="e">
        <f t="shared" si="3"/>
        <v>#DIV/0!</v>
      </c>
    </row>
    <row r="129" ht="15.75" spans="1:7">
      <c r="A129" s="83">
        <v>20113</v>
      </c>
      <c r="B129" s="80" t="s">
        <v>198</v>
      </c>
      <c r="C129" s="166">
        <v>0</v>
      </c>
      <c r="D129" s="167">
        <v>327</v>
      </c>
      <c r="E129" s="168" t="e">
        <f t="shared" si="2"/>
        <v>#DIV/0!</v>
      </c>
      <c r="F129" s="166">
        <v>393</v>
      </c>
      <c r="G129" s="168">
        <f t="shared" si="3"/>
        <v>-0.16793893129771</v>
      </c>
    </row>
    <row r="130" ht="14.25" spans="1:7">
      <c r="A130" s="83">
        <v>2011301</v>
      </c>
      <c r="B130" s="83" t="s">
        <v>120</v>
      </c>
      <c r="C130" s="166"/>
      <c r="D130" s="169">
        <v>247</v>
      </c>
      <c r="E130" s="168" t="e">
        <f t="shared" si="2"/>
        <v>#DIV/0!</v>
      </c>
      <c r="F130" s="166">
        <v>312</v>
      </c>
      <c r="G130" s="168">
        <f t="shared" si="3"/>
        <v>-0.208333333333333</v>
      </c>
    </row>
    <row r="131" ht="14.25" spans="1:7">
      <c r="A131" s="83">
        <v>2011302</v>
      </c>
      <c r="B131" s="83" t="s">
        <v>121</v>
      </c>
      <c r="C131" s="166"/>
      <c r="D131" s="169">
        <v>0</v>
      </c>
      <c r="E131" s="168" t="e">
        <f t="shared" si="2"/>
        <v>#DIV/0!</v>
      </c>
      <c r="F131" s="166">
        <v>31</v>
      </c>
      <c r="G131" s="168">
        <f t="shared" si="3"/>
        <v>-1</v>
      </c>
    </row>
    <row r="132" ht="14.25" spans="1:7">
      <c r="A132" s="83">
        <v>2011303</v>
      </c>
      <c r="B132" s="83" t="s">
        <v>122</v>
      </c>
      <c r="C132" s="166"/>
      <c r="D132" s="169">
        <v>0</v>
      </c>
      <c r="E132" s="168" t="e">
        <f t="shared" si="2"/>
        <v>#DIV/0!</v>
      </c>
      <c r="F132" s="166">
        <v>0</v>
      </c>
      <c r="G132" s="168" t="e">
        <f t="shared" si="3"/>
        <v>#DIV/0!</v>
      </c>
    </row>
    <row r="133" ht="14.25" spans="1:7">
      <c r="A133" s="83">
        <v>2011304</v>
      </c>
      <c r="B133" s="83" t="s">
        <v>199</v>
      </c>
      <c r="C133" s="166"/>
      <c r="D133" s="169">
        <v>0</v>
      </c>
      <c r="E133" s="168" t="e">
        <f t="shared" si="2"/>
        <v>#DIV/0!</v>
      </c>
      <c r="F133" s="166">
        <v>0</v>
      </c>
      <c r="G133" s="168" t="e">
        <f t="shared" si="3"/>
        <v>#DIV/0!</v>
      </c>
    </row>
    <row r="134" ht="14.25" spans="1:7">
      <c r="A134" s="83">
        <v>2011305</v>
      </c>
      <c r="B134" s="83" t="s">
        <v>200</v>
      </c>
      <c r="C134" s="166"/>
      <c r="D134" s="169">
        <v>0</v>
      </c>
      <c r="E134" s="168" t="e">
        <f t="shared" ref="E134:E197" si="4">D134/C134</f>
        <v>#DIV/0!</v>
      </c>
      <c r="F134" s="166">
        <v>0</v>
      </c>
      <c r="G134" s="168" t="e">
        <f t="shared" ref="G134:G197" si="5">(D134-F134)/F134</f>
        <v>#DIV/0!</v>
      </c>
    </row>
    <row r="135" ht="14.25" spans="1:7">
      <c r="A135" s="83">
        <v>2011306</v>
      </c>
      <c r="B135" s="83" t="s">
        <v>201</v>
      </c>
      <c r="C135" s="166"/>
      <c r="D135" s="169">
        <v>0</v>
      </c>
      <c r="E135" s="168" t="e">
        <f t="shared" si="4"/>
        <v>#DIV/0!</v>
      </c>
      <c r="F135" s="166">
        <v>0</v>
      </c>
      <c r="G135" s="168" t="e">
        <f t="shared" si="5"/>
        <v>#DIV/0!</v>
      </c>
    </row>
    <row r="136" ht="14.25" spans="1:7">
      <c r="A136" s="83">
        <v>2011307</v>
      </c>
      <c r="B136" s="83" t="s">
        <v>202</v>
      </c>
      <c r="C136" s="166"/>
      <c r="D136" s="169">
        <v>0</v>
      </c>
      <c r="E136" s="168" t="e">
        <f t="shared" si="4"/>
        <v>#DIV/0!</v>
      </c>
      <c r="F136" s="166">
        <v>0</v>
      </c>
      <c r="G136" s="168" t="e">
        <f t="shared" si="5"/>
        <v>#DIV/0!</v>
      </c>
    </row>
    <row r="137" ht="14.25" spans="1:7">
      <c r="A137" s="83">
        <v>2011308</v>
      </c>
      <c r="B137" s="83" t="s">
        <v>203</v>
      </c>
      <c r="C137" s="166"/>
      <c r="D137" s="169">
        <v>80</v>
      </c>
      <c r="E137" s="168" t="e">
        <f t="shared" si="4"/>
        <v>#DIV/0!</v>
      </c>
      <c r="F137" s="166">
        <v>50</v>
      </c>
      <c r="G137" s="168">
        <f t="shared" si="5"/>
        <v>0.6</v>
      </c>
    </row>
    <row r="138" ht="14.25" spans="1:7">
      <c r="A138" s="83">
        <v>2011350</v>
      </c>
      <c r="B138" s="83" t="s">
        <v>129</v>
      </c>
      <c r="C138" s="166"/>
      <c r="D138" s="169">
        <v>0</v>
      </c>
      <c r="E138" s="168" t="e">
        <f t="shared" si="4"/>
        <v>#DIV/0!</v>
      </c>
      <c r="F138" s="166">
        <v>0</v>
      </c>
      <c r="G138" s="168" t="e">
        <f t="shared" si="5"/>
        <v>#DIV/0!</v>
      </c>
    </row>
    <row r="139" ht="14.25" spans="1:7">
      <c r="A139" s="83">
        <v>2011399</v>
      </c>
      <c r="B139" s="83" t="s">
        <v>204</v>
      </c>
      <c r="C139" s="166"/>
      <c r="D139" s="169">
        <v>0</v>
      </c>
      <c r="E139" s="168" t="e">
        <f t="shared" si="4"/>
        <v>#DIV/0!</v>
      </c>
      <c r="F139" s="166">
        <v>0</v>
      </c>
      <c r="G139" s="168" t="e">
        <f t="shared" si="5"/>
        <v>#DIV/0!</v>
      </c>
    </row>
    <row r="140" ht="15.75" spans="1:7">
      <c r="A140" s="83">
        <v>20114</v>
      </c>
      <c r="B140" s="80" t="s">
        <v>205</v>
      </c>
      <c r="C140" s="166">
        <v>0</v>
      </c>
      <c r="D140" s="167">
        <v>3</v>
      </c>
      <c r="E140" s="168" t="e">
        <f t="shared" si="4"/>
        <v>#DIV/0!</v>
      </c>
      <c r="F140" s="166">
        <v>0</v>
      </c>
      <c r="G140" s="168" t="e">
        <f t="shared" si="5"/>
        <v>#DIV/0!</v>
      </c>
    </row>
    <row r="141" ht="15.75" spans="1:7">
      <c r="A141" s="83">
        <v>2011401</v>
      </c>
      <c r="B141" s="83" t="s">
        <v>120</v>
      </c>
      <c r="C141" s="166"/>
      <c r="D141" s="170"/>
      <c r="E141" s="168" t="e">
        <f t="shared" si="4"/>
        <v>#DIV/0!</v>
      </c>
      <c r="F141" s="166">
        <v>0</v>
      </c>
      <c r="G141" s="168" t="e">
        <f t="shared" si="5"/>
        <v>#DIV/0!</v>
      </c>
    </row>
    <row r="142" ht="15.75" spans="1:7">
      <c r="A142" s="83">
        <v>2011402</v>
      </c>
      <c r="B142" s="83" t="s">
        <v>121</v>
      </c>
      <c r="C142" s="166"/>
      <c r="D142" s="170"/>
      <c r="E142" s="168" t="e">
        <f t="shared" si="4"/>
        <v>#DIV/0!</v>
      </c>
      <c r="F142" s="166">
        <v>0</v>
      </c>
      <c r="G142" s="168" t="e">
        <f t="shared" si="5"/>
        <v>#DIV/0!</v>
      </c>
    </row>
    <row r="143" ht="15.75" spans="1:7">
      <c r="A143" s="83">
        <v>2011403</v>
      </c>
      <c r="B143" s="83" t="s">
        <v>122</v>
      </c>
      <c r="C143" s="166"/>
      <c r="D143" s="170"/>
      <c r="E143" s="168" t="e">
        <f t="shared" si="4"/>
        <v>#DIV/0!</v>
      </c>
      <c r="F143" s="166">
        <v>0</v>
      </c>
      <c r="G143" s="168" t="e">
        <f t="shared" si="5"/>
        <v>#DIV/0!</v>
      </c>
    </row>
    <row r="144" ht="15.75" spans="1:7">
      <c r="A144" s="83">
        <v>2011404</v>
      </c>
      <c r="B144" s="83" t="s">
        <v>206</v>
      </c>
      <c r="C144" s="166"/>
      <c r="D144" s="170"/>
      <c r="E144" s="168" t="e">
        <f t="shared" si="4"/>
        <v>#DIV/0!</v>
      </c>
      <c r="F144" s="166">
        <v>0</v>
      </c>
      <c r="G144" s="168" t="e">
        <f t="shared" si="5"/>
        <v>#DIV/0!</v>
      </c>
    </row>
    <row r="145" ht="14.25" spans="1:7">
      <c r="A145" s="83">
        <v>2011405</v>
      </c>
      <c r="B145" s="83" t="s">
        <v>207</v>
      </c>
      <c r="C145" s="166"/>
      <c r="D145" s="169">
        <v>3</v>
      </c>
      <c r="E145" s="168" t="e">
        <f t="shared" si="4"/>
        <v>#DIV/0!</v>
      </c>
      <c r="F145" s="166">
        <v>0</v>
      </c>
      <c r="G145" s="168" t="e">
        <f t="shared" si="5"/>
        <v>#DIV/0!</v>
      </c>
    </row>
    <row r="146" ht="15.75" spans="1:7">
      <c r="A146" s="83">
        <v>2011406</v>
      </c>
      <c r="B146" s="83" t="s">
        <v>208</v>
      </c>
      <c r="C146" s="166"/>
      <c r="D146" s="170"/>
      <c r="E146" s="168" t="e">
        <f t="shared" si="4"/>
        <v>#DIV/0!</v>
      </c>
      <c r="F146" s="166">
        <v>0</v>
      </c>
      <c r="G146" s="168" t="e">
        <f t="shared" si="5"/>
        <v>#DIV/0!</v>
      </c>
    </row>
    <row r="147" ht="15.75" spans="1:7">
      <c r="A147" s="83">
        <v>2011407</v>
      </c>
      <c r="B147" s="83" t="s">
        <v>209</v>
      </c>
      <c r="C147" s="166"/>
      <c r="D147" s="170"/>
      <c r="E147" s="168" t="e">
        <f t="shared" si="4"/>
        <v>#DIV/0!</v>
      </c>
      <c r="F147" s="166">
        <v>0</v>
      </c>
      <c r="G147" s="168" t="e">
        <f t="shared" si="5"/>
        <v>#DIV/0!</v>
      </c>
    </row>
    <row r="148" ht="15.75" spans="1:7">
      <c r="A148" s="83">
        <v>2011408</v>
      </c>
      <c r="B148" s="83" t="s">
        <v>210</v>
      </c>
      <c r="C148" s="166"/>
      <c r="D148" s="170"/>
      <c r="E148" s="168" t="e">
        <f t="shared" si="4"/>
        <v>#DIV/0!</v>
      </c>
      <c r="F148" s="166">
        <v>0</v>
      </c>
      <c r="G148" s="168" t="e">
        <f t="shared" si="5"/>
        <v>#DIV/0!</v>
      </c>
    </row>
    <row r="149" ht="15.75" spans="1:7">
      <c r="A149" s="83">
        <v>2011409</v>
      </c>
      <c r="B149" s="83" t="s">
        <v>211</v>
      </c>
      <c r="C149" s="166"/>
      <c r="D149" s="170"/>
      <c r="E149" s="168" t="e">
        <f t="shared" si="4"/>
        <v>#DIV/0!</v>
      </c>
      <c r="F149" s="166">
        <v>0</v>
      </c>
      <c r="G149" s="168" t="e">
        <f t="shared" si="5"/>
        <v>#DIV/0!</v>
      </c>
    </row>
    <row r="150" ht="15.75" spans="1:7">
      <c r="A150" s="83">
        <v>2011450</v>
      </c>
      <c r="B150" s="83" t="s">
        <v>129</v>
      </c>
      <c r="C150" s="166"/>
      <c r="D150" s="170"/>
      <c r="E150" s="168" t="e">
        <f t="shared" si="4"/>
        <v>#DIV/0!</v>
      </c>
      <c r="F150" s="166">
        <v>0</v>
      </c>
      <c r="G150" s="168" t="e">
        <f t="shared" si="5"/>
        <v>#DIV/0!</v>
      </c>
    </row>
    <row r="151" ht="15.75" spans="1:7">
      <c r="A151" s="83">
        <v>2011499</v>
      </c>
      <c r="B151" s="83" t="s">
        <v>212</v>
      </c>
      <c r="C151" s="166"/>
      <c r="D151" s="170"/>
      <c r="E151" s="168" t="e">
        <f t="shared" si="4"/>
        <v>#DIV/0!</v>
      </c>
      <c r="F151" s="166">
        <v>0</v>
      </c>
      <c r="G151" s="168" t="e">
        <f t="shared" si="5"/>
        <v>#DIV/0!</v>
      </c>
    </row>
    <row r="152" ht="15.75" spans="1:7">
      <c r="A152" s="83">
        <v>20115</v>
      </c>
      <c r="B152" s="80" t="s">
        <v>213</v>
      </c>
      <c r="C152" s="166">
        <v>1077</v>
      </c>
      <c r="D152" s="167">
        <v>1483</v>
      </c>
      <c r="E152" s="168">
        <f t="shared" si="4"/>
        <v>1.3769730733519</v>
      </c>
      <c r="F152" s="166">
        <v>1273</v>
      </c>
      <c r="G152" s="168">
        <f t="shared" si="5"/>
        <v>0.16496465043205</v>
      </c>
    </row>
    <row r="153" ht="14.25" spans="1:7">
      <c r="A153" s="83">
        <v>2011501</v>
      </c>
      <c r="B153" s="83" t="s">
        <v>120</v>
      </c>
      <c r="C153" s="166">
        <v>850</v>
      </c>
      <c r="D153" s="169">
        <v>1236</v>
      </c>
      <c r="E153" s="168">
        <f t="shared" si="4"/>
        <v>1.45411764705882</v>
      </c>
      <c r="F153" s="166">
        <v>957</v>
      </c>
      <c r="G153" s="168">
        <f t="shared" si="5"/>
        <v>0.29153605015674</v>
      </c>
    </row>
    <row r="154" ht="14.25" spans="1:7">
      <c r="A154" s="83">
        <v>2011502</v>
      </c>
      <c r="B154" s="83" t="s">
        <v>121</v>
      </c>
      <c r="C154" s="166"/>
      <c r="D154" s="169">
        <v>0</v>
      </c>
      <c r="E154" s="168" t="e">
        <f t="shared" si="4"/>
        <v>#DIV/0!</v>
      </c>
      <c r="F154" s="166">
        <v>55</v>
      </c>
      <c r="G154" s="168">
        <f t="shared" si="5"/>
        <v>-1</v>
      </c>
    </row>
    <row r="155" ht="14.25" spans="1:7">
      <c r="A155" s="83">
        <v>2011503</v>
      </c>
      <c r="B155" s="83" t="s">
        <v>122</v>
      </c>
      <c r="C155" s="166"/>
      <c r="D155" s="169">
        <v>0</v>
      </c>
      <c r="E155" s="168" t="e">
        <f t="shared" si="4"/>
        <v>#DIV/0!</v>
      </c>
      <c r="F155" s="166">
        <v>0</v>
      </c>
      <c r="G155" s="168" t="e">
        <f t="shared" si="5"/>
        <v>#DIV/0!</v>
      </c>
    </row>
    <row r="156" ht="14.25" spans="1:7">
      <c r="A156" s="83">
        <v>2011504</v>
      </c>
      <c r="B156" s="83" t="s">
        <v>214</v>
      </c>
      <c r="C156" s="166">
        <v>67</v>
      </c>
      <c r="D156" s="169">
        <v>87</v>
      </c>
      <c r="E156" s="168">
        <f t="shared" si="4"/>
        <v>1.29850746268657</v>
      </c>
      <c r="F156" s="166">
        <v>101</v>
      </c>
      <c r="G156" s="168">
        <f t="shared" si="5"/>
        <v>-0.138613861386139</v>
      </c>
    </row>
    <row r="157" ht="14.25" spans="1:7">
      <c r="A157" s="83">
        <v>2011505</v>
      </c>
      <c r="B157" s="83" t="s">
        <v>215</v>
      </c>
      <c r="C157" s="166">
        <v>160</v>
      </c>
      <c r="D157" s="169">
        <v>160</v>
      </c>
      <c r="E157" s="168">
        <f t="shared" si="4"/>
        <v>1</v>
      </c>
      <c r="F157" s="166">
        <v>160</v>
      </c>
      <c r="G157" s="168">
        <f t="shared" si="5"/>
        <v>0</v>
      </c>
    </row>
    <row r="158" ht="14.25" spans="1:7">
      <c r="A158" s="83">
        <v>2011506</v>
      </c>
      <c r="B158" s="83" t="s">
        <v>216</v>
      </c>
      <c r="C158" s="166"/>
      <c r="D158" s="169">
        <v>0</v>
      </c>
      <c r="E158" s="168" t="e">
        <f t="shared" si="4"/>
        <v>#DIV/0!</v>
      </c>
      <c r="F158" s="166">
        <v>0</v>
      </c>
      <c r="G158" s="168" t="e">
        <f t="shared" si="5"/>
        <v>#DIV/0!</v>
      </c>
    </row>
    <row r="159" ht="14.25" spans="1:7">
      <c r="A159" s="83">
        <v>2011507</v>
      </c>
      <c r="B159" s="83" t="s">
        <v>163</v>
      </c>
      <c r="C159" s="166"/>
      <c r="D159" s="169">
        <v>0</v>
      </c>
      <c r="E159" s="168" t="e">
        <f t="shared" si="4"/>
        <v>#DIV/0!</v>
      </c>
      <c r="F159" s="166">
        <v>0</v>
      </c>
      <c r="G159" s="168" t="e">
        <f t="shared" si="5"/>
        <v>#DIV/0!</v>
      </c>
    </row>
    <row r="160" ht="14.25" spans="1:7">
      <c r="A160" s="83">
        <v>2011550</v>
      </c>
      <c r="B160" s="83" t="s">
        <v>129</v>
      </c>
      <c r="C160" s="166"/>
      <c r="D160" s="169">
        <v>0</v>
      </c>
      <c r="E160" s="168" t="e">
        <f t="shared" si="4"/>
        <v>#DIV/0!</v>
      </c>
      <c r="F160" s="166">
        <v>0</v>
      </c>
      <c r="G160" s="168" t="e">
        <f t="shared" si="5"/>
        <v>#DIV/0!</v>
      </c>
    </row>
    <row r="161" ht="14.25" spans="1:7">
      <c r="A161" s="83">
        <v>2011599</v>
      </c>
      <c r="B161" s="83" t="s">
        <v>217</v>
      </c>
      <c r="C161" s="166"/>
      <c r="D161" s="169">
        <v>0</v>
      </c>
      <c r="E161" s="168" t="e">
        <f t="shared" si="4"/>
        <v>#DIV/0!</v>
      </c>
      <c r="F161" s="166">
        <v>0</v>
      </c>
      <c r="G161" s="168" t="e">
        <f t="shared" si="5"/>
        <v>#DIV/0!</v>
      </c>
    </row>
    <row r="162" ht="15.75" spans="1:7">
      <c r="A162" s="83">
        <v>20117</v>
      </c>
      <c r="B162" s="80" t="s">
        <v>218</v>
      </c>
      <c r="C162" s="166">
        <v>0</v>
      </c>
      <c r="D162" s="167">
        <v>35</v>
      </c>
      <c r="E162" s="168" t="e">
        <f t="shared" si="4"/>
        <v>#DIV/0!</v>
      </c>
      <c r="F162" s="166">
        <v>3</v>
      </c>
      <c r="G162" s="168">
        <f t="shared" si="5"/>
        <v>10.6666666666667</v>
      </c>
    </row>
    <row r="163" ht="14.25" spans="1:7">
      <c r="A163" s="83">
        <v>2011701</v>
      </c>
      <c r="B163" s="83" t="s">
        <v>120</v>
      </c>
      <c r="C163" s="166"/>
      <c r="D163" s="169">
        <v>0</v>
      </c>
      <c r="E163" s="168" t="e">
        <f t="shared" si="4"/>
        <v>#DIV/0!</v>
      </c>
      <c r="F163" s="166">
        <v>0</v>
      </c>
      <c r="G163" s="168" t="e">
        <f t="shared" si="5"/>
        <v>#DIV/0!</v>
      </c>
    </row>
    <row r="164" ht="14.25" spans="1:7">
      <c r="A164" s="83">
        <v>2011702</v>
      </c>
      <c r="B164" s="83" t="s">
        <v>121</v>
      </c>
      <c r="C164" s="166"/>
      <c r="D164" s="169">
        <v>0</v>
      </c>
      <c r="E164" s="168" t="e">
        <f t="shared" si="4"/>
        <v>#DIV/0!</v>
      </c>
      <c r="F164" s="166">
        <v>0</v>
      </c>
      <c r="G164" s="168" t="e">
        <f t="shared" si="5"/>
        <v>#DIV/0!</v>
      </c>
    </row>
    <row r="165" ht="14.25" spans="1:7">
      <c r="A165" s="83">
        <v>2011703</v>
      </c>
      <c r="B165" s="83" t="s">
        <v>122</v>
      </c>
      <c r="C165" s="166"/>
      <c r="D165" s="169">
        <v>0</v>
      </c>
      <c r="E165" s="168" t="e">
        <f t="shared" si="4"/>
        <v>#DIV/0!</v>
      </c>
      <c r="F165" s="166">
        <v>0</v>
      </c>
      <c r="G165" s="168" t="e">
        <f t="shared" si="5"/>
        <v>#DIV/0!</v>
      </c>
    </row>
    <row r="166" ht="14.25" spans="1:7">
      <c r="A166" s="83">
        <v>2011704</v>
      </c>
      <c r="B166" s="83" t="s">
        <v>219</v>
      </c>
      <c r="C166" s="166"/>
      <c r="D166" s="169">
        <v>0</v>
      </c>
      <c r="E166" s="168" t="e">
        <f t="shared" si="4"/>
        <v>#DIV/0!</v>
      </c>
      <c r="F166" s="166">
        <v>0</v>
      </c>
      <c r="G166" s="168" t="e">
        <f t="shared" si="5"/>
        <v>#DIV/0!</v>
      </c>
    </row>
    <row r="167" ht="14.25" spans="1:7">
      <c r="A167" s="83">
        <v>2011705</v>
      </c>
      <c r="B167" s="83" t="s">
        <v>220</v>
      </c>
      <c r="C167" s="166"/>
      <c r="D167" s="169">
        <v>0</v>
      </c>
      <c r="E167" s="168" t="e">
        <f t="shared" si="4"/>
        <v>#DIV/0!</v>
      </c>
      <c r="F167" s="166">
        <v>0</v>
      </c>
      <c r="G167" s="168" t="e">
        <f t="shared" si="5"/>
        <v>#DIV/0!</v>
      </c>
    </row>
    <row r="168" ht="14.25" spans="1:7">
      <c r="A168" s="83">
        <v>2011706</v>
      </c>
      <c r="B168" s="83" t="s">
        <v>221</v>
      </c>
      <c r="C168" s="166"/>
      <c r="D168" s="169">
        <v>10</v>
      </c>
      <c r="E168" s="168" t="e">
        <f t="shared" si="4"/>
        <v>#DIV/0!</v>
      </c>
      <c r="F168" s="166">
        <v>3</v>
      </c>
      <c r="G168" s="168">
        <f t="shared" si="5"/>
        <v>2.33333333333333</v>
      </c>
    </row>
    <row r="169" ht="14.25" spans="1:7">
      <c r="A169" s="83">
        <v>2011707</v>
      </c>
      <c r="B169" s="83" t="s">
        <v>222</v>
      </c>
      <c r="C169" s="166"/>
      <c r="D169" s="169">
        <v>20</v>
      </c>
      <c r="E169" s="168" t="e">
        <f t="shared" si="4"/>
        <v>#DIV/0!</v>
      </c>
      <c r="F169" s="166">
        <v>0</v>
      </c>
      <c r="G169" s="168" t="e">
        <f t="shared" si="5"/>
        <v>#DIV/0!</v>
      </c>
    </row>
    <row r="170" ht="14.25" spans="1:7">
      <c r="A170" s="83">
        <v>2011708</v>
      </c>
      <c r="B170" s="83" t="s">
        <v>223</v>
      </c>
      <c r="C170" s="166"/>
      <c r="D170" s="169">
        <v>0</v>
      </c>
      <c r="E170" s="168" t="e">
        <f t="shared" si="4"/>
        <v>#DIV/0!</v>
      </c>
      <c r="F170" s="166">
        <v>0</v>
      </c>
      <c r="G170" s="168" t="e">
        <f t="shared" si="5"/>
        <v>#DIV/0!</v>
      </c>
    </row>
    <row r="171" ht="14.25" spans="1:7">
      <c r="A171" s="83">
        <v>2011709</v>
      </c>
      <c r="B171" s="83" t="s">
        <v>224</v>
      </c>
      <c r="C171" s="166"/>
      <c r="D171" s="169">
        <v>5</v>
      </c>
      <c r="E171" s="168" t="e">
        <f t="shared" si="4"/>
        <v>#DIV/0!</v>
      </c>
      <c r="F171" s="166">
        <v>0</v>
      </c>
      <c r="G171" s="168" t="e">
        <f t="shared" si="5"/>
        <v>#DIV/0!</v>
      </c>
    </row>
    <row r="172" ht="14.25" spans="1:7">
      <c r="A172" s="83">
        <v>2011710</v>
      </c>
      <c r="B172" s="83" t="s">
        <v>163</v>
      </c>
      <c r="C172" s="166"/>
      <c r="D172" s="169">
        <v>0</v>
      </c>
      <c r="E172" s="168" t="e">
        <f t="shared" si="4"/>
        <v>#DIV/0!</v>
      </c>
      <c r="F172" s="166">
        <v>0</v>
      </c>
      <c r="G172" s="168" t="e">
        <f t="shared" si="5"/>
        <v>#DIV/0!</v>
      </c>
    </row>
    <row r="173" ht="14.25" spans="1:7">
      <c r="A173" s="83">
        <v>2011750</v>
      </c>
      <c r="B173" s="83" t="s">
        <v>129</v>
      </c>
      <c r="C173" s="166"/>
      <c r="D173" s="169">
        <v>0</v>
      </c>
      <c r="E173" s="168" t="e">
        <f t="shared" si="4"/>
        <v>#DIV/0!</v>
      </c>
      <c r="F173" s="166">
        <v>0</v>
      </c>
      <c r="G173" s="168" t="e">
        <f t="shared" si="5"/>
        <v>#DIV/0!</v>
      </c>
    </row>
    <row r="174" ht="15.75" spans="1:7">
      <c r="A174" s="83">
        <v>2011799</v>
      </c>
      <c r="B174" s="83" t="s">
        <v>225</v>
      </c>
      <c r="C174" s="166"/>
      <c r="D174" s="170"/>
      <c r="E174" s="168" t="e">
        <f t="shared" si="4"/>
        <v>#DIV/0!</v>
      </c>
      <c r="F174" s="166">
        <v>0</v>
      </c>
      <c r="G174" s="168" t="e">
        <f t="shared" si="5"/>
        <v>#DIV/0!</v>
      </c>
    </row>
    <row r="175" ht="15.75" spans="1:7">
      <c r="A175" s="83">
        <v>20123</v>
      </c>
      <c r="B175" s="80" t="s">
        <v>226</v>
      </c>
      <c r="C175" s="166">
        <v>229</v>
      </c>
      <c r="D175" s="167">
        <v>398</v>
      </c>
      <c r="E175" s="168">
        <f t="shared" si="4"/>
        <v>1.73799126637555</v>
      </c>
      <c r="F175" s="166">
        <v>341</v>
      </c>
      <c r="G175" s="168">
        <f t="shared" si="5"/>
        <v>0.167155425219941</v>
      </c>
    </row>
    <row r="176" ht="14.25" spans="1:7">
      <c r="A176" s="83">
        <v>2012301</v>
      </c>
      <c r="B176" s="83" t="s">
        <v>120</v>
      </c>
      <c r="C176" s="166"/>
      <c r="D176" s="169">
        <v>0</v>
      </c>
      <c r="E176" s="168" t="e">
        <f t="shared" si="4"/>
        <v>#DIV/0!</v>
      </c>
      <c r="F176" s="166">
        <v>3</v>
      </c>
      <c r="G176" s="168">
        <f t="shared" si="5"/>
        <v>-1</v>
      </c>
    </row>
    <row r="177" ht="14.25" spans="1:7">
      <c r="A177" s="83">
        <v>2012302</v>
      </c>
      <c r="B177" s="83" t="s">
        <v>121</v>
      </c>
      <c r="C177" s="166"/>
      <c r="D177" s="169">
        <v>0</v>
      </c>
      <c r="E177" s="168" t="e">
        <f t="shared" si="4"/>
        <v>#DIV/0!</v>
      </c>
      <c r="F177" s="166">
        <v>0</v>
      </c>
      <c r="G177" s="168" t="e">
        <f t="shared" si="5"/>
        <v>#DIV/0!</v>
      </c>
    </row>
    <row r="178" ht="14.25" spans="1:7">
      <c r="A178" s="83">
        <v>2012303</v>
      </c>
      <c r="B178" s="83" t="s">
        <v>122</v>
      </c>
      <c r="C178" s="166"/>
      <c r="D178" s="169">
        <v>0</v>
      </c>
      <c r="E178" s="168" t="e">
        <f t="shared" si="4"/>
        <v>#DIV/0!</v>
      </c>
      <c r="F178" s="166">
        <v>0</v>
      </c>
      <c r="G178" s="168" t="e">
        <f t="shared" si="5"/>
        <v>#DIV/0!</v>
      </c>
    </row>
    <row r="179" ht="14.25" spans="1:7">
      <c r="A179" s="83">
        <v>2012304</v>
      </c>
      <c r="B179" s="83" t="s">
        <v>227</v>
      </c>
      <c r="C179" s="166">
        <v>229</v>
      </c>
      <c r="D179" s="169">
        <v>398</v>
      </c>
      <c r="E179" s="168">
        <f t="shared" si="4"/>
        <v>1.73799126637555</v>
      </c>
      <c r="F179" s="166">
        <v>338</v>
      </c>
      <c r="G179" s="168">
        <f t="shared" si="5"/>
        <v>0.177514792899408</v>
      </c>
    </row>
    <row r="180" ht="14.25" spans="1:7">
      <c r="A180" s="83">
        <v>2012350</v>
      </c>
      <c r="B180" s="83" t="s">
        <v>129</v>
      </c>
      <c r="C180" s="166"/>
      <c r="D180" s="169">
        <v>0</v>
      </c>
      <c r="E180" s="168" t="e">
        <f t="shared" si="4"/>
        <v>#DIV/0!</v>
      </c>
      <c r="F180" s="166">
        <v>0</v>
      </c>
      <c r="G180" s="168" t="e">
        <f t="shared" si="5"/>
        <v>#DIV/0!</v>
      </c>
    </row>
    <row r="181" ht="14.25" spans="1:7">
      <c r="A181" s="83">
        <v>2012399</v>
      </c>
      <c r="B181" s="83" t="s">
        <v>228</v>
      </c>
      <c r="C181" s="166"/>
      <c r="D181" s="169">
        <v>0</v>
      </c>
      <c r="E181" s="168" t="e">
        <f t="shared" si="4"/>
        <v>#DIV/0!</v>
      </c>
      <c r="F181" s="166">
        <v>0</v>
      </c>
      <c r="G181" s="168" t="e">
        <f t="shared" si="5"/>
        <v>#DIV/0!</v>
      </c>
    </row>
    <row r="182" ht="15.75" spans="1:7">
      <c r="A182" s="83">
        <v>20124</v>
      </c>
      <c r="B182" s="80" t="s">
        <v>229</v>
      </c>
      <c r="C182" s="166">
        <v>3</v>
      </c>
      <c r="D182" s="167">
        <v>3</v>
      </c>
      <c r="E182" s="168">
        <f t="shared" si="4"/>
        <v>1</v>
      </c>
      <c r="F182" s="166">
        <v>0</v>
      </c>
      <c r="G182" s="168" t="e">
        <f t="shared" si="5"/>
        <v>#DIV/0!</v>
      </c>
    </row>
    <row r="183" ht="15.75" spans="1:7">
      <c r="A183" s="83">
        <v>2012401</v>
      </c>
      <c r="B183" s="83" t="s">
        <v>120</v>
      </c>
      <c r="C183" s="166"/>
      <c r="D183" s="170"/>
      <c r="E183" s="168" t="e">
        <f t="shared" si="4"/>
        <v>#DIV/0!</v>
      </c>
      <c r="F183" s="166">
        <v>0</v>
      </c>
      <c r="G183" s="168" t="e">
        <f t="shared" si="5"/>
        <v>#DIV/0!</v>
      </c>
    </row>
    <row r="184" ht="15.75" spans="1:7">
      <c r="A184" s="83">
        <v>2012402</v>
      </c>
      <c r="B184" s="83" t="s">
        <v>121</v>
      </c>
      <c r="C184" s="166"/>
      <c r="D184" s="170"/>
      <c r="E184" s="168" t="e">
        <f t="shared" si="4"/>
        <v>#DIV/0!</v>
      </c>
      <c r="F184" s="166">
        <v>0</v>
      </c>
      <c r="G184" s="168" t="e">
        <f t="shared" si="5"/>
        <v>#DIV/0!</v>
      </c>
    </row>
    <row r="185" ht="15.75" spans="1:7">
      <c r="A185" s="83">
        <v>2012403</v>
      </c>
      <c r="B185" s="83" t="s">
        <v>122</v>
      </c>
      <c r="C185" s="166"/>
      <c r="D185" s="170"/>
      <c r="E185" s="168" t="e">
        <f t="shared" si="4"/>
        <v>#DIV/0!</v>
      </c>
      <c r="F185" s="166">
        <v>0</v>
      </c>
      <c r="G185" s="168" t="e">
        <f t="shared" si="5"/>
        <v>#DIV/0!</v>
      </c>
    </row>
    <row r="186" ht="14.25" spans="1:7">
      <c r="A186" s="83">
        <v>2012404</v>
      </c>
      <c r="B186" s="83" t="s">
        <v>230</v>
      </c>
      <c r="C186" s="166">
        <v>3</v>
      </c>
      <c r="D186" s="169">
        <v>3</v>
      </c>
      <c r="E186" s="168">
        <f t="shared" si="4"/>
        <v>1</v>
      </c>
      <c r="F186" s="166">
        <v>0</v>
      </c>
      <c r="G186" s="168" t="e">
        <f t="shared" si="5"/>
        <v>#DIV/0!</v>
      </c>
    </row>
    <row r="187" ht="15.75" spans="1:7">
      <c r="A187" s="83">
        <v>2012450</v>
      </c>
      <c r="B187" s="83" t="s">
        <v>129</v>
      </c>
      <c r="C187" s="166"/>
      <c r="D187" s="170"/>
      <c r="E187" s="168" t="e">
        <f t="shared" si="4"/>
        <v>#DIV/0!</v>
      </c>
      <c r="F187" s="166">
        <v>0</v>
      </c>
      <c r="G187" s="168" t="e">
        <f t="shared" si="5"/>
        <v>#DIV/0!</v>
      </c>
    </row>
    <row r="188" ht="15.75" spans="1:7">
      <c r="A188" s="83">
        <v>2012499</v>
      </c>
      <c r="B188" s="83" t="s">
        <v>231</v>
      </c>
      <c r="C188" s="166"/>
      <c r="D188" s="170"/>
      <c r="E188" s="168" t="e">
        <f t="shared" si="4"/>
        <v>#DIV/0!</v>
      </c>
      <c r="F188" s="166">
        <v>0</v>
      </c>
      <c r="G188" s="168" t="e">
        <f t="shared" si="5"/>
        <v>#DIV/0!</v>
      </c>
    </row>
    <row r="189" ht="15.75" spans="1:7">
      <c r="A189" s="83">
        <v>20125</v>
      </c>
      <c r="B189" s="80" t="s">
        <v>232</v>
      </c>
      <c r="C189" s="166">
        <v>0</v>
      </c>
      <c r="D189" s="167">
        <v>0</v>
      </c>
      <c r="E189" s="168" t="e">
        <f t="shared" si="4"/>
        <v>#DIV/0!</v>
      </c>
      <c r="F189" s="166">
        <v>0</v>
      </c>
      <c r="G189" s="168" t="e">
        <f t="shared" si="5"/>
        <v>#DIV/0!</v>
      </c>
    </row>
    <row r="190" ht="15.75" spans="1:7">
      <c r="A190" s="83">
        <v>2012501</v>
      </c>
      <c r="B190" s="83" t="s">
        <v>120</v>
      </c>
      <c r="C190" s="166"/>
      <c r="D190" s="170"/>
      <c r="E190" s="168" t="e">
        <f t="shared" si="4"/>
        <v>#DIV/0!</v>
      </c>
      <c r="F190" s="166">
        <v>0</v>
      </c>
      <c r="G190" s="168" t="e">
        <f t="shared" si="5"/>
        <v>#DIV/0!</v>
      </c>
    </row>
    <row r="191" ht="15.75" spans="1:7">
      <c r="A191" s="83">
        <v>2012502</v>
      </c>
      <c r="B191" s="83" t="s">
        <v>121</v>
      </c>
      <c r="C191" s="166"/>
      <c r="D191" s="170"/>
      <c r="E191" s="168" t="e">
        <f t="shared" si="4"/>
        <v>#DIV/0!</v>
      </c>
      <c r="F191" s="166">
        <v>0</v>
      </c>
      <c r="G191" s="168" t="e">
        <f t="shared" si="5"/>
        <v>#DIV/0!</v>
      </c>
    </row>
    <row r="192" ht="15.75" spans="1:7">
      <c r="A192" s="83">
        <v>2012503</v>
      </c>
      <c r="B192" s="83" t="s">
        <v>122</v>
      </c>
      <c r="C192" s="166"/>
      <c r="D192" s="170"/>
      <c r="E192" s="168" t="e">
        <f t="shared" si="4"/>
        <v>#DIV/0!</v>
      </c>
      <c r="F192" s="166">
        <v>0</v>
      </c>
      <c r="G192" s="168" t="e">
        <f t="shared" si="5"/>
        <v>#DIV/0!</v>
      </c>
    </row>
    <row r="193" ht="15.75" spans="1:7">
      <c r="A193" s="83">
        <v>2012504</v>
      </c>
      <c r="B193" s="83" t="s">
        <v>233</v>
      </c>
      <c r="C193" s="166"/>
      <c r="D193" s="170"/>
      <c r="E193" s="168" t="e">
        <f t="shared" si="4"/>
        <v>#DIV/0!</v>
      </c>
      <c r="F193" s="166">
        <v>0</v>
      </c>
      <c r="G193" s="168" t="e">
        <f t="shared" si="5"/>
        <v>#DIV/0!</v>
      </c>
    </row>
    <row r="194" ht="15.75" spans="1:7">
      <c r="A194" s="83">
        <v>2012505</v>
      </c>
      <c r="B194" s="83" t="s">
        <v>234</v>
      </c>
      <c r="C194" s="166"/>
      <c r="D194" s="170"/>
      <c r="E194" s="168" t="e">
        <f t="shared" si="4"/>
        <v>#DIV/0!</v>
      </c>
      <c r="F194" s="166">
        <v>0</v>
      </c>
      <c r="G194" s="168" t="e">
        <f t="shared" si="5"/>
        <v>#DIV/0!</v>
      </c>
    </row>
    <row r="195" ht="15.75" spans="1:7">
      <c r="A195" s="83">
        <v>2012506</v>
      </c>
      <c r="B195" s="83" t="s">
        <v>235</v>
      </c>
      <c r="C195" s="166"/>
      <c r="D195" s="170"/>
      <c r="E195" s="168" t="e">
        <f t="shared" si="4"/>
        <v>#DIV/0!</v>
      </c>
      <c r="F195" s="166">
        <v>0</v>
      </c>
      <c r="G195" s="168" t="e">
        <f t="shared" si="5"/>
        <v>#DIV/0!</v>
      </c>
    </row>
    <row r="196" ht="15.75" spans="1:7">
      <c r="A196" s="83">
        <v>2012550</v>
      </c>
      <c r="B196" s="83" t="s">
        <v>129</v>
      </c>
      <c r="C196" s="166"/>
      <c r="D196" s="170"/>
      <c r="E196" s="168" t="e">
        <f t="shared" si="4"/>
        <v>#DIV/0!</v>
      </c>
      <c r="F196" s="166">
        <v>0</v>
      </c>
      <c r="G196" s="168" t="e">
        <f t="shared" si="5"/>
        <v>#DIV/0!</v>
      </c>
    </row>
    <row r="197" ht="15.75" spans="1:7">
      <c r="A197" s="83">
        <v>2012599</v>
      </c>
      <c r="B197" s="83" t="s">
        <v>236</v>
      </c>
      <c r="C197" s="166"/>
      <c r="D197" s="170"/>
      <c r="E197" s="168" t="e">
        <f t="shared" si="4"/>
        <v>#DIV/0!</v>
      </c>
      <c r="F197" s="166">
        <v>0</v>
      </c>
      <c r="G197" s="168" t="e">
        <f t="shared" si="5"/>
        <v>#DIV/0!</v>
      </c>
    </row>
    <row r="198" ht="15.75" spans="1:7">
      <c r="A198" s="83">
        <v>20126</v>
      </c>
      <c r="B198" s="80" t="s">
        <v>237</v>
      </c>
      <c r="C198" s="166">
        <v>66</v>
      </c>
      <c r="D198" s="167">
        <v>129</v>
      </c>
      <c r="E198" s="168">
        <f t="shared" ref="E198:E261" si="6">D198/C198</f>
        <v>1.95454545454545</v>
      </c>
      <c r="F198" s="166">
        <v>125</v>
      </c>
      <c r="G198" s="168">
        <f t="shared" ref="G198:G261" si="7">(D198-F198)/F198</f>
        <v>0.032</v>
      </c>
    </row>
    <row r="199" ht="14.25" spans="1:7">
      <c r="A199" s="83">
        <v>2012601</v>
      </c>
      <c r="B199" s="83" t="s">
        <v>120</v>
      </c>
      <c r="C199" s="166">
        <v>66</v>
      </c>
      <c r="D199" s="169">
        <v>129</v>
      </c>
      <c r="E199" s="168">
        <f t="shared" si="6"/>
        <v>1.95454545454545</v>
      </c>
      <c r="F199" s="166">
        <v>125</v>
      </c>
      <c r="G199" s="168">
        <f t="shared" si="7"/>
        <v>0.032</v>
      </c>
    </row>
    <row r="200" ht="15.75" spans="1:7">
      <c r="A200" s="83">
        <v>2012602</v>
      </c>
      <c r="B200" s="83" t="s">
        <v>121</v>
      </c>
      <c r="C200" s="166"/>
      <c r="D200" s="170"/>
      <c r="E200" s="168" t="e">
        <f t="shared" si="6"/>
        <v>#DIV/0!</v>
      </c>
      <c r="F200" s="166">
        <v>0</v>
      </c>
      <c r="G200" s="168" t="e">
        <f t="shared" si="7"/>
        <v>#DIV/0!</v>
      </c>
    </row>
    <row r="201" ht="15.75" spans="1:7">
      <c r="A201" s="83">
        <v>2012603</v>
      </c>
      <c r="B201" s="83" t="s">
        <v>122</v>
      </c>
      <c r="C201" s="166"/>
      <c r="D201" s="170"/>
      <c r="E201" s="168" t="e">
        <f t="shared" si="6"/>
        <v>#DIV/0!</v>
      </c>
      <c r="F201" s="166">
        <v>0</v>
      </c>
      <c r="G201" s="168" t="e">
        <f t="shared" si="7"/>
        <v>#DIV/0!</v>
      </c>
    </row>
    <row r="202" ht="15.75" spans="1:7">
      <c r="A202" s="83">
        <v>2012604</v>
      </c>
      <c r="B202" s="83" t="s">
        <v>238</v>
      </c>
      <c r="C202" s="166"/>
      <c r="D202" s="170"/>
      <c r="E202" s="168" t="e">
        <f t="shared" si="6"/>
        <v>#DIV/0!</v>
      </c>
      <c r="F202" s="166">
        <v>0</v>
      </c>
      <c r="G202" s="168" t="e">
        <f t="shared" si="7"/>
        <v>#DIV/0!</v>
      </c>
    </row>
    <row r="203" ht="15.75" spans="1:7">
      <c r="A203" s="83">
        <v>2012699</v>
      </c>
      <c r="B203" s="83" t="s">
        <v>239</v>
      </c>
      <c r="C203" s="166"/>
      <c r="D203" s="170"/>
      <c r="E203" s="168" t="e">
        <f t="shared" si="6"/>
        <v>#DIV/0!</v>
      </c>
      <c r="F203" s="166">
        <v>0</v>
      </c>
      <c r="G203" s="168" t="e">
        <f t="shared" si="7"/>
        <v>#DIV/0!</v>
      </c>
    </row>
    <row r="204" ht="15.75" spans="1:7">
      <c r="A204" s="83">
        <v>20128</v>
      </c>
      <c r="B204" s="80" t="s">
        <v>240</v>
      </c>
      <c r="C204" s="166">
        <v>22</v>
      </c>
      <c r="D204" s="167">
        <v>22</v>
      </c>
      <c r="E204" s="168">
        <f t="shared" si="6"/>
        <v>1</v>
      </c>
      <c r="F204" s="166">
        <v>22</v>
      </c>
      <c r="G204" s="168">
        <f t="shared" si="7"/>
        <v>0</v>
      </c>
    </row>
    <row r="205" ht="14.25" spans="1:7">
      <c r="A205" s="83">
        <v>2012801</v>
      </c>
      <c r="B205" s="83" t="s">
        <v>120</v>
      </c>
      <c r="C205" s="166">
        <v>22</v>
      </c>
      <c r="D205" s="169">
        <v>22</v>
      </c>
      <c r="E205" s="168">
        <f t="shared" si="6"/>
        <v>1</v>
      </c>
      <c r="F205" s="166">
        <v>22</v>
      </c>
      <c r="G205" s="168">
        <f t="shared" si="7"/>
        <v>0</v>
      </c>
    </row>
    <row r="206" ht="15.75" spans="1:7">
      <c r="A206" s="83">
        <v>2012802</v>
      </c>
      <c r="B206" s="83" t="s">
        <v>121</v>
      </c>
      <c r="C206" s="166"/>
      <c r="D206" s="170"/>
      <c r="E206" s="168" t="e">
        <f t="shared" si="6"/>
        <v>#DIV/0!</v>
      </c>
      <c r="F206" s="166">
        <v>0</v>
      </c>
      <c r="G206" s="168" t="e">
        <f t="shared" si="7"/>
        <v>#DIV/0!</v>
      </c>
    </row>
    <row r="207" ht="15.75" spans="1:7">
      <c r="A207" s="83">
        <v>2012803</v>
      </c>
      <c r="B207" s="83" t="s">
        <v>122</v>
      </c>
      <c r="C207" s="166"/>
      <c r="D207" s="170"/>
      <c r="E207" s="168" t="e">
        <f t="shared" si="6"/>
        <v>#DIV/0!</v>
      </c>
      <c r="F207" s="166">
        <v>0</v>
      </c>
      <c r="G207" s="168" t="e">
        <f t="shared" si="7"/>
        <v>#DIV/0!</v>
      </c>
    </row>
    <row r="208" ht="15.75" spans="1:7">
      <c r="A208" s="83">
        <v>2012804</v>
      </c>
      <c r="B208" s="83" t="s">
        <v>134</v>
      </c>
      <c r="C208" s="166"/>
      <c r="D208" s="170"/>
      <c r="E208" s="168" t="e">
        <f t="shared" si="6"/>
        <v>#DIV/0!</v>
      </c>
      <c r="F208" s="166">
        <v>0</v>
      </c>
      <c r="G208" s="168" t="e">
        <f t="shared" si="7"/>
        <v>#DIV/0!</v>
      </c>
    </row>
    <row r="209" ht="15.75" spans="1:7">
      <c r="A209" s="83">
        <v>2012850</v>
      </c>
      <c r="B209" s="83" t="s">
        <v>129</v>
      </c>
      <c r="C209" s="166"/>
      <c r="D209" s="170"/>
      <c r="E209" s="168" t="e">
        <f t="shared" si="6"/>
        <v>#DIV/0!</v>
      </c>
      <c r="F209" s="166">
        <v>0</v>
      </c>
      <c r="G209" s="168" t="e">
        <f t="shared" si="7"/>
        <v>#DIV/0!</v>
      </c>
    </row>
    <row r="210" ht="15.75" spans="1:7">
      <c r="A210" s="83">
        <v>2012899</v>
      </c>
      <c r="B210" s="83" t="s">
        <v>241</v>
      </c>
      <c r="C210" s="166"/>
      <c r="D210" s="170"/>
      <c r="E210" s="168" t="e">
        <f t="shared" si="6"/>
        <v>#DIV/0!</v>
      </c>
      <c r="F210" s="166">
        <v>0</v>
      </c>
      <c r="G210" s="168" t="e">
        <f t="shared" si="7"/>
        <v>#DIV/0!</v>
      </c>
    </row>
    <row r="211" ht="15.75" spans="1:7">
      <c r="A211" s="83">
        <v>20129</v>
      </c>
      <c r="B211" s="80" t="s">
        <v>242</v>
      </c>
      <c r="C211" s="166">
        <v>95</v>
      </c>
      <c r="D211" s="167">
        <v>296</v>
      </c>
      <c r="E211" s="168">
        <f t="shared" si="6"/>
        <v>3.11578947368421</v>
      </c>
      <c r="F211" s="166">
        <v>304</v>
      </c>
      <c r="G211" s="168">
        <f t="shared" si="7"/>
        <v>-0.0263157894736842</v>
      </c>
    </row>
    <row r="212" ht="14.25" spans="1:7">
      <c r="A212" s="83">
        <v>2012901</v>
      </c>
      <c r="B212" s="83" t="s">
        <v>120</v>
      </c>
      <c r="C212" s="166">
        <v>95</v>
      </c>
      <c r="D212" s="169">
        <v>296</v>
      </c>
      <c r="E212" s="168">
        <f t="shared" si="6"/>
        <v>3.11578947368421</v>
      </c>
      <c r="F212" s="166">
        <v>296</v>
      </c>
      <c r="G212" s="168">
        <f t="shared" si="7"/>
        <v>0</v>
      </c>
    </row>
    <row r="213" ht="15.75" spans="1:7">
      <c r="A213" s="83">
        <v>2012902</v>
      </c>
      <c r="B213" s="83" t="s">
        <v>121</v>
      </c>
      <c r="C213" s="166"/>
      <c r="D213" s="170"/>
      <c r="E213" s="168" t="e">
        <f t="shared" si="6"/>
        <v>#DIV/0!</v>
      </c>
      <c r="F213" s="166">
        <v>8</v>
      </c>
      <c r="G213" s="168">
        <f t="shared" si="7"/>
        <v>-1</v>
      </c>
    </row>
    <row r="214" ht="15.75" spans="1:7">
      <c r="A214" s="83">
        <v>2012903</v>
      </c>
      <c r="B214" s="83" t="s">
        <v>122</v>
      </c>
      <c r="C214" s="166"/>
      <c r="D214" s="170"/>
      <c r="E214" s="168" t="e">
        <f t="shared" si="6"/>
        <v>#DIV/0!</v>
      </c>
      <c r="F214" s="166">
        <v>0</v>
      </c>
      <c r="G214" s="168" t="e">
        <f t="shared" si="7"/>
        <v>#DIV/0!</v>
      </c>
    </row>
    <row r="215" ht="15.75" spans="1:7">
      <c r="A215" s="83">
        <v>2012904</v>
      </c>
      <c r="B215" s="83" t="s">
        <v>243</v>
      </c>
      <c r="C215" s="166"/>
      <c r="D215" s="170"/>
      <c r="E215" s="168" t="e">
        <f t="shared" si="6"/>
        <v>#DIV/0!</v>
      </c>
      <c r="F215" s="166">
        <v>0</v>
      </c>
      <c r="G215" s="168" t="e">
        <f t="shared" si="7"/>
        <v>#DIV/0!</v>
      </c>
    </row>
    <row r="216" ht="15.75" spans="1:7">
      <c r="A216" s="83">
        <v>2012905</v>
      </c>
      <c r="B216" s="83" t="s">
        <v>244</v>
      </c>
      <c r="C216" s="166"/>
      <c r="D216" s="170"/>
      <c r="E216" s="168" t="e">
        <f t="shared" si="6"/>
        <v>#DIV/0!</v>
      </c>
      <c r="F216" s="166">
        <v>0</v>
      </c>
      <c r="G216" s="168" t="e">
        <f t="shared" si="7"/>
        <v>#DIV/0!</v>
      </c>
    </row>
    <row r="217" ht="15.75" spans="1:7">
      <c r="A217" s="83">
        <v>2012950</v>
      </c>
      <c r="B217" s="83" t="s">
        <v>129</v>
      </c>
      <c r="C217" s="166"/>
      <c r="D217" s="170"/>
      <c r="E217" s="168" t="e">
        <f t="shared" si="6"/>
        <v>#DIV/0!</v>
      </c>
      <c r="F217" s="166">
        <v>0</v>
      </c>
      <c r="G217" s="168" t="e">
        <f t="shared" si="7"/>
        <v>#DIV/0!</v>
      </c>
    </row>
    <row r="218" ht="15.75" spans="1:7">
      <c r="A218" s="83">
        <v>2012999</v>
      </c>
      <c r="B218" s="83" t="s">
        <v>245</v>
      </c>
      <c r="C218" s="166"/>
      <c r="D218" s="170"/>
      <c r="E218" s="168" t="e">
        <f t="shared" si="6"/>
        <v>#DIV/0!</v>
      </c>
      <c r="F218" s="166">
        <v>0</v>
      </c>
      <c r="G218" s="168" t="e">
        <f t="shared" si="7"/>
        <v>#DIV/0!</v>
      </c>
    </row>
    <row r="219" ht="15.75" spans="1:7">
      <c r="A219" s="83">
        <v>20131</v>
      </c>
      <c r="B219" s="80" t="s">
        <v>246</v>
      </c>
      <c r="C219" s="166">
        <v>822</v>
      </c>
      <c r="D219" s="170">
        <v>1241</v>
      </c>
      <c r="E219" s="168">
        <f t="shared" si="6"/>
        <v>1.50973236009732</v>
      </c>
      <c r="F219" s="166">
        <v>1070</v>
      </c>
      <c r="G219" s="168">
        <f t="shared" si="7"/>
        <v>0.15981308411215</v>
      </c>
    </row>
    <row r="220" ht="14.25" spans="1:7">
      <c r="A220" s="83">
        <v>2013101</v>
      </c>
      <c r="B220" s="83" t="s">
        <v>120</v>
      </c>
      <c r="C220" s="166">
        <v>722</v>
      </c>
      <c r="D220" s="169">
        <v>1118</v>
      </c>
      <c r="E220" s="168">
        <f t="shared" si="6"/>
        <v>1.54847645429363</v>
      </c>
      <c r="F220" s="166">
        <v>994</v>
      </c>
      <c r="G220" s="168">
        <f t="shared" si="7"/>
        <v>0.124748490945674</v>
      </c>
    </row>
    <row r="221" ht="14.25" spans="1:7">
      <c r="A221" s="83">
        <v>2013102</v>
      </c>
      <c r="B221" s="83" t="s">
        <v>121</v>
      </c>
      <c r="C221" s="166"/>
      <c r="D221" s="169">
        <v>0</v>
      </c>
      <c r="E221" s="168" t="e">
        <f t="shared" si="6"/>
        <v>#DIV/0!</v>
      </c>
      <c r="F221" s="166">
        <v>16</v>
      </c>
      <c r="G221" s="168">
        <f t="shared" si="7"/>
        <v>-1</v>
      </c>
    </row>
    <row r="222" ht="14.25" spans="1:7">
      <c r="A222" s="83">
        <v>2013103</v>
      </c>
      <c r="B222" s="83" t="s">
        <v>122</v>
      </c>
      <c r="C222" s="166"/>
      <c r="D222" s="169">
        <v>0</v>
      </c>
      <c r="E222" s="168" t="e">
        <f t="shared" si="6"/>
        <v>#DIV/0!</v>
      </c>
      <c r="F222" s="166">
        <v>0</v>
      </c>
      <c r="G222" s="168" t="e">
        <f t="shared" si="7"/>
        <v>#DIV/0!</v>
      </c>
    </row>
    <row r="223" ht="14.25" spans="1:7">
      <c r="A223" s="83">
        <v>2013105</v>
      </c>
      <c r="B223" s="83" t="s">
        <v>247</v>
      </c>
      <c r="C223" s="166"/>
      <c r="D223" s="169">
        <v>0</v>
      </c>
      <c r="E223" s="168" t="e">
        <f t="shared" si="6"/>
        <v>#DIV/0!</v>
      </c>
      <c r="F223" s="166">
        <v>0</v>
      </c>
      <c r="G223" s="168" t="e">
        <f t="shared" si="7"/>
        <v>#DIV/0!</v>
      </c>
    </row>
    <row r="224" ht="14.25" spans="1:7">
      <c r="A224" s="83">
        <v>2013150</v>
      </c>
      <c r="B224" s="83" t="s">
        <v>129</v>
      </c>
      <c r="C224" s="166"/>
      <c r="D224" s="169">
        <v>0</v>
      </c>
      <c r="E224" s="168" t="e">
        <f t="shared" si="6"/>
        <v>#DIV/0!</v>
      </c>
      <c r="F224" s="166">
        <v>0</v>
      </c>
      <c r="G224" s="168" t="e">
        <f t="shared" si="7"/>
        <v>#DIV/0!</v>
      </c>
    </row>
    <row r="225" ht="14.25" spans="1:7">
      <c r="A225" s="83">
        <v>2013199</v>
      </c>
      <c r="B225" s="83" t="s">
        <v>248</v>
      </c>
      <c r="C225" s="166">
        <v>100</v>
      </c>
      <c r="D225" s="169">
        <v>123</v>
      </c>
      <c r="E225" s="168">
        <f t="shared" si="6"/>
        <v>1.23</v>
      </c>
      <c r="F225" s="166">
        <v>60</v>
      </c>
      <c r="G225" s="168">
        <f t="shared" si="7"/>
        <v>1.05</v>
      </c>
    </row>
    <row r="226" ht="15.75" spans="1:7">
      <c r="A226" s="83">
        <v>20132</v>
      </c>
      <c r="B226" s="80" t="s">
        <v>249</v>
      </c>
      <c r="C226" s="166">
        <v>513</v>
      </c>
      <c r="D226" s="170">
        <v>620</v>
      </c>
      <c r="E226" s="168">
        <f t="shared" si="6"/>
        <v>1.20857699805068</v>
      </c>
      <c r="F226" s="166">
        <v>699</v>
      </c>
      <c r="G226" s="168">
        <f t="shared" si="7"/>
        <v>-0.113018597997139</v>
      </c>
    </row>
    <row r="227" ht="14.25" spans="1:7">
      <c r="A227" s="83">
        <v>2013201</v>
      </c>
      <c r="B227" s="83" t="s">
        <v>120</v>
      </c>
      <c r="C227" s="166">
        <v>513</v>
      </c>
      <c r="D227" s="169">
        <v>610</v>
      </c>
      <c r="E227" s="168">
        <f t="shared" si="6"/>
        <v>1.18908382066277</v>
      </c>
      <c r="F227" s="166">
        <v>688</v>
      </c>
      <c r="G227" s="168">
        <f t="shared" si="7"/>
        <v>-0.113372093023256</v>
      </c>
    </row>
    <row r="228" ht="14.25" spans="1:7">
      <c r="A228" s="83">
        <v>2013202</v>
      </c>
      <c r="B228" s="83" t="s">
        <v>121</v>
      </c>
      <c r="C228" s="166"/>
      <c r="D228" s="169">
        <v>0</v>
      </c>
      <c r="E228" s="168" t="e">
        <f t="shared" si="6"/>
        <v>#DIV/0!</v>
      </c>
      <c r="F228" s="166">
        <v>11</v>
      </c>
      <c r="G228" s="168">
        <f t="shared" si="7"/>
        <v>-1</v>
      </c>
    </row>
    <row r="229" ht="14.25" spans="1:7">
      <c r="A229" s="83">
        <v>2013203</v>
      </c>
      <c r="B229" s="83" t="s">
        <v>122</v>
      </c>
      <c r="C229" s="166"/>
      <c r="D229" s="169">
        <v>0</v>
      </c>
      <c r="E229" s="168" t="e">
        <f t="shared" si="6"/>
        <v>#DIV/0!</v>
      </c>
      <c r="F229" s="166">
        <v>0</v>
      </c>
      <c r="G229" s="168" t="e">
        <f t="shared" si="7"/>
        <v>#DIV/0!</v>
      </c>
    </row>
    <row r="230" ht="14.25" spans="1:7">
      <c r="A230" s="83">
        <v>2013250</v>
      </c>
      <c r="B230" s="83" t="s">
        <v>129</v>
      </c>
      <c r="C230" s="166"/>
      <c r="D230" s="169">
        <v>0</v>
      </c>
      <c r="E230" s="168" t="e">
        <f t="shared" si="6"/>
        <v>#DIV/0!</v>
      </c>
      <c r="F230" s="166">
        <v>0</v>
      </c>
      <c r="G230" s="168" t="e">
        <f t="shared" si="7"/>
        <v>#DIV/0!</v>
      </c>
    </row>
    <row r="231" ht="14.25" spans="1:7">
      <c r="A231" s="83">
        <v>2013299</v>
      </c>
      <c r="B231" s="83" t="s">
        <v>250</v>
      </c>
      <c r="C231" s="166"/>
      <c r="D231" s="169">
        <v>10</v>
      </c>
      <c r="E231" s="168" t="e">
        <f t="shared" si="6"/>
        <v>#DIV/0!</v>
      </c>
      <c r="F231" s="166">
        <v>0</v>
      </c>
      <c r="G231" s="168" t="e">
        <f t="shared" si="7"/>
        <v>#DIV/0!</v>
      </c>
    </row>
    <row r="232" ht="15.75" spans="1:7">
      <c r="A232" s="83">
        <v>20133</v>
      </c>
      <c r="B232" s="80" t="s">
        <v>251</v>
      </c>
      <c r="C232" s="166">
        <v>328</v>
      </c>
      <c r="D232" s="170">
        <v>698</v>
      </c>
      <c r="E232" s="168">
        <f t="shared" si="6"/>
        <v>2.1280487804878</v>
      </c>
      <c r="F232" s="166">
        <v>777</v>
      </c>
      <c r="G232" s="168">
        <f t="shared" si="7"/>
        <v>-0.101673101673102</v>
      </c>
    </row>
    <row r="233" ht="14.25" spans="1:7">
      <c r="A233" s="83">
        <v>2013301</v>
      </c>
      <c r="B233" s="83" t="s">
        <v>120</v>
      </c>
      <c r="C233" s="166">
        <v>328</v>
      </c>
      <c r="D233" s="169">
        <v>698</v>
      </c>
      <c r="E233" s="168">
        <f t="shared" si="6"/>
        <v>2.1280487804878</v>
      </c>
      <c r="F233" s="166">
        <v>754</v>
      </c>
      <c r="G233" s="168">
        <f t="shared" si="7"/>
        <v>-0.0742705570291777</v>
      </c>
    </row>
    <row r="234" ht="14.25" spans="1:7">
      <c r="A234" s="83">
        <v>2013302</v>
      </c>
      <c r="B234" s="83" t="s">
        <v>121</v>
      </c>
      <c r="C234" s="166"/>
      <c r="D234" s="169">
        <v>0</v>
      </c>
      <c r="E234" s="168" t="e">
        <f t="shared" si="6"/>
        <v>#DIV/0!</v>
      </c>
      <c r="F234" s="166">
        <v>21</v>
      </c>
      <c r="G234" s="168">
        <f t="shared" si="7"/>
        <v>-1</v>
      </c>
    </row>
    <row r="235" ht="14.25" spans="1:7">
      <c r="A235" s="83">
        <v>2013303</v>
      </c>
      <c r="B235" s="83" t="s">
        <v>122</v>
      </c>
      <c r="C235" s="166"/>
      <c r="D235" s="169">
        <v>0</v>
      </c>
      <c r="E235" s="168" t="e">
        <f t="shared" si="6"/>
        <v>#DIV/0!</v>
      </c>
      <c r="F235" s="166">
        <v>0</v>
      </c>
      <c r="G235" s="168" t="e">
        <f t="shared" si="7"/>
        <v>#DIV/0!</v>
      </c>
    </row>
    <row r="236" ht="14.25" spans="1:7">
      <c r="A236" s="83">
        <v>2013350</v>
      </c>
      <c r="B236" s="83" t="s">
        <v>129</v>
      </c>
      <c r="C236" s="166"/>
      <c r="D236" s="169">
        <v>0</v>
      </c>
      <c r="E236" s="168" t="e">
        <f t="shared" si="6"/>
        <v>#DIV/0!</v>
      </c>
      <c r="F236" s="166">
        <v>0</v>
      </c>
      <c r="G236" s="168" t="e">
        <f t="shared" si="7"/>
        <v>#DIV/0!</v>
      </c>
    </row>
    <row r="237" ht="14.25" spans="1:7">
      <c r="A237" s="83">
        <v>2013399</v>
      </c>
      <c r="B237" s="83" t="s">
        <v>252</v>
      </c>
      <c r="C237" s="166"/>
      <c r="D237" s="169">
        <v>0</v>
      </c>
      <c r="E237" s="168" t="e">
        <f t="shared" si="6"/>
        <v>#DIV/0!</v>
      </c>
      <c r="F237" s="166">
        <v>2</v>
      </c>
      <c r="G237" s="168">
        <f t="shared" si="7"/>
        <v>-1</v>
      </c>
    </row>
    <row r="238" ht="15.75" spans="1:7">
      <c r="A238" s="83">
        <v>20134</v>
      </c>
      <c r="B238" s="80" t="s">
        <v>253</v>
      </c>
      <c r="C238" s="166">
        <v>179</v>
      </c>
      <c r="D238" s="167">
        <v>242</v>
      </c>
      <c r="E238" s="168">
        <f t="shared" si="6"/>
        <v>1.35195530726257</v>
      </c>
      <c r="F238" s="166">
        <v>213</v>
      </c>
      <c r="G238" s="168">
        <f t="shared" si="7"/>
        <v>0.136150234741784</v>
      </c>
    </row>
    <row r="239" ht="14.25" spans="1:7">
      <c r="A239" s="83">
        <v>2013401</v>
      </c>
      <c r="B239" s="83" t="s">
        <v>120</v>
      </c>
      <c r="C239" s="166">
        <v>179</v>
      </c>
      <c r="D239" s="169">
        <v>229</v>
      </c>
      <c r="E239" s="168">
        <f t="shared" si="6"/>
        <v>1.27932960893855</v>
      </c>
      <c r="F239" s="166">
        <v>203</v>
      </c>
      <c r="G239" s="168">
        <f t="shared" si="7"/>
        <v>0.12807881773399</v>
      </c>
    </row>
    <row r="240" ht="14.25" spans="1:7">
      <c r="A240" s="83">
        <v>2013402</v>
      </c>
      <c r="B240" s="83" t="s">
        <v>121</v>
      </c>
      <c r="C240" s="166"/>
      <c r="D240" s="169">
        <v>0</v>
      </c>
      <c r="E240" s="168" t="e">
        <f t="shared" si="6"/>
        <v>#DIV/0!</v>
      </c>
      <c r="F240" s="166">
        <v>0</v>
      </c>
      <c r="G240" s="168" t="e">
        <f t="shared" si="7"/>
        <v>#DIV/0!</v>
      </c>
    </row>
    <row r="241" ht="14.25" spans="1:7">
      <c r="A241" s="83">
        <v>2013403</v>
      </c>
      <c r="B241" s="83" t="s">
        <v>122</v>
      </c>
      <c r="C241" s="166"/>
      <c r="D241" s="169">
        <v>0</v>
      </c>
      <c r="E241" s="168" t="e">
        <f t="shared" si="6"/>
        <v>#DIV/0!</v>
      </c>
      <c r="F241" s="166">
        <v>0</v>
      </c>
      <c r="G241" s="168" t="e">
        <f t="shared" si="7"/>
        <v>#DIV/0!</v>
      </c>
    </row>
    <row r="242" ht="14.25" spans="1:7">
      <c r="A242" s="83">
        <v>2013450</v>
      </c>
      <c r="B242" s="83" t="s">
        <v>129</v>
      </c>
      <c r="C242" s="166"/>
      <c r="D242" s="169">
        <v>0</v>
      </c>
      <c r="E242" s="168" t="e">
        <f t="shared" si="6"/>
        <v>#DIV/0!</v>
      </c>
      <c r="F242" s="166">
        <v>0</v>
      </c>
      <c r="G242" s="168" t="e">
        <f t="shared" si="7"/>
        <v>#DIV/0!</v>
      </c>
    </row>
    <row r="243" ht="14.25" spans="1:7">
      <c r="A243" s="83">
        <v>2013499</v>
      </c>
      <c r="B243" s="83" t="s">
        <v>254</v>
      </c>
      <c r="C243" s="166"/>
      <c r="D243" s="169">
        <v>13</v>
      </c>
      <c r="E243" s="168" t="e">
        <f t="shared" si="6"/>
        <v>#DIV/0!</v>
      </c>
      <c r="F243" s="166">
        <v>10</v>
      </c>
      <c r="G243" s="168">
        <f t="shared" si="7"/>
        <v>0.3</v>
      </c>
    </row>
    <row r="244" ht="15.75" spans="1:7">
      <c r="A244" s="83">
        <v>20135</v>
      </c>
      <c r="B244" s="80" t="s">
        <v>255</v>
      </c>
      <c r="C244" s="166">
        <v>0</v>
      </c>
      <c r="D244" s="167">
        <v>0</v>
      </c>
      <c r="E244" s="168" t="e">
        <f t="shared" si="6"/>
        <v>#DIV/0!</v>
      </c>
      <c r="F244" s="166">
        <v>3</v>
      </c>
      <c r="G244" s="168">
        <f t="shared" si="7"/>
        <v>-1</v>
      </c>
    </row>
    <row r="245" ht="15.75" spans="1:7">
      <c r="A245" s="83">
        <v>2013501</v>
      </c>
      <c r="B245" s="83" t="s">
        <v>120</v>
      </c>
      <c r="C245" s="166"/>
      <c r="D245" s="170"/>
      <c r="E245" s="168" t="e">
        <f t="shared" si="6"/>
        <v>#DIV/0!</v>
      </c>
      <c r="F245" s="166">
        <v>3</v>
      </c>
      <c r="G245" s="168">
        <f t="shared" si="7"/>
        <v>-1</v>
      </c>
    </row>
    <row r="246" ht="15.75" spans="1:7">
      <c r="A246" s="83">
        <v>2013502</v>
      </c>
      <c r="B246" s="83" t="s">
        <v>121</v>
      </c>
      <c r="C246" s="166"/>
      <c r="D246" s="170"/>
      <c r="E246" s="168" t="e">
        <f t="shared" si="6"/>
        <v>#DIV/0!</v>
      </c>
      <c r="F246" s="166">
        <v>0</v>
      </c>
      <c r="G246" s="168" t="e">
        <f t="shared" si="7"/>
        <v>#DIV/0!</v>
      </c>
    </row>
    <row r="247" ht="15.75" spans="1:7">
      <c r="A247" s="83">
        <v>2013503</v>
      </c>
      <c r="B247" s="83" t="s">
        <v>122</v>
      </c>
      <c r="C247" s="166"/>
      <c r="D247" s="170"/>
      <c r="E247" s="168" t="e">
        <f t="shared" si="6"/>
        <v>#DIV/0!</v>
      </c>
      <c r="F247" s="166">
        <v>0</v>
      </c>
      <c r="G247" s="168" t="e">
        <f t="shared" si="7"/>
        <v>#DIV/0!</v>
      </c>
    </row>
    <row r="248" ht="15.75" spans="1:7">
      <c r="A248" s="83">
        <v>2013550</v>
      </c>
      <c r="B248" s="83" t="s">
        <v>129</v>
      </c>
      <c r="C248" s="166"/>
      <c r="D248" s="170"/>
      <c r="E248" s="168" t="e">
        <f t="shared" si="6"/>
        <v>#DIV/0!</v>
      </c>
      <c r="F248" s="166">
        <v>0</v>
      </c>
      <c r="G248" s="168" t="e">
        <f t="shared" si="7"/>
        <v>#DIV/0!</v>
      </c>
    </row>
    <row r="249" ht="15.75" spans="1:7">
      <c r="A249" s="83">
        <v>2013599</v>
      </c>
      <c r="B249" s="83" t="s">
        <v>256</v>
      </c>
      <c r="C249" s="166"/>
      <c r="D249" s="170"/>
      <c r="E249" s="168" t="e">
        <f t="shared" si="6"/>
        <v>#DIV/0!</v>
      </c>
      <c r="F249" s="166">
        <v>0</v>
      </c>
      <c r="G249" s="168" t="e">
        <f t="shared" si="7"/>
        <v>#DIV/0!</v>
      </c>
    </row>
    <row r="250" ht="15.75" spans="1:7">
      <c r="A250" s="83">
        <v>20136</v>
      </c>
      <c r="B250" s="80" t="s">
        <v>257</v>
      </c>
      <c r="C250" s="166">
        <v>693</v>
      </c>
      <c r="D250" s="167">
        <v>898</v>
      </c>
      <c r="E250" s="168">
        <f t="shared" si="6"/>
        <v>1.2958152958153</v>
      </c>
      <c r="F250" s="166">
        <v>836</v>
      </c>
      <c r="G250" s="168">
        <f t="shared" si="7"/>
        <v>0.0741626794258373</v>
      </c>
    </row>
    <row r="251" ht="14.25" spans="1:7">
      <c r="A251" s="83">
        <v>2013601</v>
      </c>
      <c r="B251" s="83" t="s">
        <v>120</v>
      </c>
      <c r="C251" s="166">
        <v>693</v>
      </c>
      <c r="D251" s="169">
        <v>898</v>
      </c>
      <c r="E251" s="168">
        <f t="shared" si="6"/>
        <v>1.2958152958153</v>
      </c>
      <c r="F251" s="166">
        <v>825</v>
      </c>
      <c r="G251" s="168">
        <f t="shared" si="7"/>
        <v>0.0884848484848485</v>
      </c>
    </row>
    <row r="252" ht="15.75" spans="1:7">
      <c r="A252" s="83">
        <v>2013602</v>
      </c>
      <c r="B252" s="83" t="s">
        <v>121</v>
      </c>
      <c r="C252" s="166"/>
      <c r="D252" s="170"/>
      <c r="E252" s="168" t="e">
        <f t="shared" si="6"/>
        <v>#DIV/0!</v>
      </c>
      <c r="F252" s="166">
        <v>11</v>
      </c>
      <c r="G252" s="168">
        <f t="shared" si="7"/>
        <v>-1</v>
      </c>
    </row>
    <row r="253" ht="15.75" spans="1:7">
      <c r="A253" s="83">
        <v>2013603</v>
      </c>
      <c r="B253" s="83" t="s">
        <v>122</v>
      </c>
      <c r="C253" s="166"/>
      <c r="D253" s="170"/>
      <c r="E253" s="168" t="e">
        <f t="shared" si="6"/>
        <v>#DIV/0!</v>
      </c>
      <c r="F253" s="166">
        <v>0</v>
      </c>
      <c r="G253" s="168" t="e">
        <f t="shared" si="7"/>
        <v>#DIV/0!</v>
      </c>
    </row>
    <row r="254" ht="15.75" spans="1:7">
      <c r="A254" s="83">
        <v>2013650</v>
      </c>
      <c r="B254" s="83" t="s">
        <v>129</v>
      </c>
      <c r="C254" s="166"/>
      <c r="D254" s="170"/>
      <c r="E254" s="168" t="e">
        <f t="shared" si="6"/>
        <v>#DIV/0!</v>
      </c>
      <c r="F254" s="166">
        <v>0</v>
      </c>
      <c r="G254" s="168" t="e">
        <f t="shared" si="7"/>
        <v>#DIV/0!</v>
      </c>
    </row>
    <row r="255" ht="15.75" spans="1:7">
      <c r="A255" s="83">
        <v>2013699</v>
      </c>
      <c r="B255" s="83" t="s">
        <v>258</v>
      </c>
      <c r="C255" s="166"/>
      <c r="D255" s="170"/>
      <c r="E255" s="168" t="e">
        <f t="shared" si="6"/>
        <v>#DIV/0!</v>
      </c>
      <c r="F255" s="166">
        <v>0</v>
      </c>
      <c r="G255" s="168" t="e">
        <f t="shared" si="7"/>
        <v>#DIV/0!</v>
      </c>
    </row>
    <row r="256" ht="15.75" spans="1:7">
      <c r="A256" s="83">
        <v>20199</v>
      </c>
      <c r="B256" s="80" t="s">
        <v>259</v>
      </c>
      <c r="C256" s="166">
        <v>160</v>
      </c>
      <c r="D256" s="167">
        <v>178</v>
      </c>
      <c r="E256" s="168">
        <f t="shared" si="6"/>
        <v>1.1125</v>
      </c>
      <c r="F256" s="166">
        <v>160</v>
      </c>
      <c r="G256" s="168">
        <f t="shared" si="7"/>
        <v>0.1125</v>
      </c>
    </row>
    <row r="257" ht="14.25" spans="1:7">
      <c r="A257" s="83">
        <v>2019901</v>
      </c>
      <c r="B257" s="83" t="s">
        <v>260</v>
      </c>
      <c r="C257" s="166"/>
      <c r="D257" s="169">
        <v>18</v>
      </c>
      <c r="E257" s="168" t="e">
        <f t="shared" si="6"/>
        <v>#DIV/0!</v>
      </c>
      <c r="F257" s="166">
        <v>0</v>
      </c>
      <c r="G257" s="168" t="e">
        <f t="shared" si="7"/>
        <v>#DIV/0!</v>
      </c>
    </row>
    <row r="258" ht="14.25" spans="1:7">
      <c r="A258" s="83">
        <v>2019999</v>
      </c>
      <c r="B258" s="83" t="s">
        <v>261</v>
      </c>
      <c r="C258" s="166">
        <v>160</v>
      </c>
      <c r="D258" s="169">
        <v>160</v>
      </c>
      <c r="E258" s="168">
        <f t="shared" si="6"/>
        <v>1</v>
      </c>
      <c r="F258" s="166">
        <v>160</v>
      </c>
      <c r="G258" s="168">
        <f t="shared" si="7"/>
        <v>0</v>
      </c>
    </row>
    <row r="259" ht="15.75" spans="1:7">
      <c r="A259" s="83">
        <v>202</v>
      </c>
      <c r="B259" s="80" t="s">
        <v>262</v>
      </c>
      <c r="C259" s="166">
        <v>0</v>
      </c>
      <c r="D259" s="167">
        <v>0</v>
      </c>
      <c r="E259" s="168" t="e">
        <f t="shared" si="6"/>
        <v>#DIV/0!</v>
      </c>
      <c r="F259" s="166">
        <v>0</v>
      </c>
      <c r="G259" s="168" t="e">
        <f t="shared" si="7"/>
        <v>#DIV/0!</v>
      </c>
    </row>
    <row r="260" ht="15.75" spans="1:7">
      <c r="A260" s="83">
        <v>20201</v>
      </c>
      <c r="B260" s="80" t="s">
        <v>263</v>
      </c>
      <c r="C260" s="166"/>
      <c r="D260" s="170"/>
      <c r="E260" s="168" t="e">
        <f t="shared" si="6"/>
        <v>#DIV/0!</v>
      </c>
      <c r="F260" s="166">
        <v>0</v>
      </c>
      <c r="G260" s="168" t="e">
        <f t="shared" si="7"/>
        <v>#DIV/0!</v>
      </c>
    </row>
    <row r="261" ht="15.75" spans="1:7">
      <c r="A261" s="83">
        <v>2020101</v>
      </c>
      <c r="B261" s="83" t="s">
        <v>120</v>
      </c>
      <c r="C261" s="166"/>
      <c r="D261" s="170"/>
      <c r="E261" s="168" t="e">
        <f t="shared" si="6"/>
        <v>#DIV/0!</v>
      </c>
      <c r="F261" s="166">
        <v>0</v>
      </c>
      <c r="G261" s="168" t="e">
        <f t="shared" si="7"/>
        <v>#DIV/0!</v>
      </c>
    </row>
    <row r="262" ht="15.75" spans="1:7">
      <c r="A262" s="83">
        <v>2020102</v>
      </c>
      <c r="B262" s="83" t="s">
        <v>121</v>
      </c>
      <c r="C262" s="166"/>
      <c r="D262" s="170"/>
      <c r="E262" s="168" t="e">
        <f t="shared" ref="E262:E325" si="8">D262/C262</f>
        <v>#DIV/0!</v>
      </c>
      <c r="F262" s="166">
        <v>0</v>
      </c>
      <c r="G262" s="168" t="e">
        <f t="shared" ref="G262:G325" si="9">(D262-F262)/F262</f>
        <v>#DIV/0!</v>
      </c>
    </row>
    <row r="263" ht="15.75" spans="1:7">
      <c r="A263" s="83">
        <v>2020103</v>
      </c>
      <c r="B263" s="83" t="s">
        <v>122</v>
      </c>
      <c r="C263" s="166"/>
      <c r="D263" s="170"/>
      <c r="E263" s="168" t="e">
        <f t="shared" si="8"/>
        <v>#DIV/0!</v>
      </c>
      <c r="F263" s="166">
        <v>0</v>
      </c>
      <c r="G263" s="168" t="e">
        <f t="shared" si="9"/>
        <v>#DIV/0!</v>
      </c>
    </row>
    <row r="264" ht="15.75" spans="1:7">
      <c r="A264" s="83">
        <v>2020104</v>
      </c>
      <c r="B264" s="83" t="s">
        <v>247</v>
      </c>
      <c r="C264" s="166"/>
      <c r="D264" s="170"/>
      <c r="E264" s="168" t="e">
        <f t="shared" si="8"/>
        <v>#DIV/0!</v>
      </c>
      <c r="F264" s="166">
        <v>0</v>
      </c>
      <c r="G264" s="168" t="e">
        <f t="shared" si="9"/>
        <v>#DIV/0!</v>
      </c>
    </row>
    <row r="265" ht="15.75" spans="1:7">
      <c r="A265" s="83">
        <v>2020150</v>
      </c>
      <c r="B265" s="83" t="s">
        <v>129</v>
      </c>
      <c r="C265" s="166"/>
      <c r="D265" s="170"/>
      <c r="E265" s="168" t="e">
        <f t="shared" si="8"/>
        <v>#DIV/0!</v>
      </c>
      <c r="F265" s="166">
        <v>0</v>
      </c>
      <c r="G265" s="168" t="e">
        <f t="shared" si="9"/>
        <v>#DIV/0!</v>
      </c>
    </row>
    <row r="266" ht="15.75" spans="1:7">
      <c r="A266" s="83">
        <v>2020199</v>
      </c>
      <c r="B266" s="83" t="s">
        <v>264</v>
      </c>
      <c r="C266" s="166"/>
      <c r="D266" s="170"/>
      <c r="E266" s="168" t="e">
        <f t="shared" si="8"/>
        <v>#DIV/0!</v>
      </c>
      <c r="F266" s="166">
        <v>0</v>
      </c>
      <c r="G266" s="168" t="e">
        <f t="shared" si="9"/>
        <v>#DIV/0!</v>
      </c>
    </row>
    <row r="267" ht="15.75" spans="1:7">
      <c r="A267" s="83">
        <v>20202</v>
      </c>
      <c r="B267" s="80" t="s">
        <v>265</v>
      </c>
      <c r="C267" s="166"/>
      <c r="D267" s="170"/>
      <c r="E267" s="168" t="e">
        <f t="shared" si="8"/>
        <v>#DIV/0!</v>
      </c>
      <c r="F267" s="166">
        <v>0</v>
      </c>
      <c r="G267" s="168" t="e">
        <f t="shared" si="9"/>
        <v>#DIV/0!</v>
      </c>
    </row>
    <row r="268" ht="15.75" spans="1:7">
      <c r="A268" s="83">
        <v>2020201</v>
      </c>
      <c r="B268" s="83" t="s">
        <v>266</v>
      </c>
      <c r="C268" s="166"/>
      <c r="D268" s="170"/>
      <c r="E268" s="168" t="e">
        <f t="shared" si="8"/>
        <v>#DIV/0!</v>
      </c>
      <c r="F268" s="166">
        <v>0</v>
      </c>
      <c r="G268" s="168" t="e">
        <f t="shared" si="9"/>
        <v>#DIV/0!</v>
      </c>
    </row>
    <row r="269" ht="15.75" spans="1:7">
      <c r="A269" s="83">
        <v>2020202</v>
      </c>
      <c r="B269" s="83" t="s">
        <v>267</v>
      </c>
      <c r="C269" s="166"/>
      <c r="D269" s="170"/>
      <c r="E269" s="168" t="e">
        <f t="shared" si="8"/>
        <v>#DIV/0!</v>
      </c>
      <c r="F269" s="166">
        <v>0</v>
      </c>
      <c r="G269" s="168" t="e">
        <f t="shared" si="9"/>
        <v>#DIV/0!</v>
      </c>
    </row>
    <row r="270" ht="15.75" spans="1:7">
      <c r="A270" s="83">
        <v>20203</v>
      </c>
      <c r="B270" s="80" t="s">
        <v>268</v>
      </c>
      <c r="C270" s="166"/>
      <c r="D270" s="170"/>
      <c r="E270" s="168" t="e">
        <f t="shared" si="8"/>
        <v>#DIV/0!</v>
      </c>
      <c r="F270" s="166">
        <v>0</v>
      </c>
      <c r="G270" s="168" t="e">
        <f t="shared" si="9"/>
        <v>#DIV/0!</v>
      </c>
    </row>
    <row r="271" ht="15.75" spans="1:7">
      <c r="A271" s="83">
        <v>2020301</v>
      </c>
      <c r="B271" s="83" t="s">
        <v>269</v>
      </c>
      <c r="C271" s="166"/>
      <c r="D271" s="170"/>
      <c r="E271" s="168" t="e">
        <f t="shared" si="8"/>
        <v>#DIV/0!</v>
      </c>
      <c r="F271" s="166">
        <v>0</v>
      </c>
      <c r="G271" s="168" t="e">
        <f t="shared" si="9"/>
        <v>#DIV/0!</v>
      </c>
    </row>
    <row r="272" ht="15.75" spans="1:7">
      <c r="A272" s="83">
        <v>2020302</v>
      </c>
      <c r="B272" s="83" t="s">
        <v>270</v>
      </c>
      <c r="C272" s="166"/>
      <c r="D272" s="170"/>
      <c r="E272" s="168" t="e">
        <f t="shared" si="8"/>
        <v>#DIV/0!</v>
      </c>
      <c r="F272" s="166">
        <v>0</v>
      </c>
      <c r="G272" s="168" t="e">
        <f t="shared" si="9"/>
        <v>#DIV/0!</v>
      </c>
    </row>
    <row r="273" ht="15.75" spans="1:7">
      <c r="A273" s="83">
        <v>2020303</v>
      </c>
      <c r="B273" s="83" t="s">
        <v>271</v>
      </c>
      <c r="C273" s="166"/>
      <c r="D273" s="170"/>
      <c r="E273" s="168" t="e">
        <f t="shared" si="8"/>
        <v>#DIV/0!</v>
      </c>
      <c r="F273" s="166">
        <v>0</v>
      </c>
      <c r="G273" s="168" t="e">
        <f t="shared" si="9"/>
        <v>#DIV/0!</v>
      </c>
    </row>
    <row r="274" ht="15.75" spans="1:7">
      <c r="A274" s="83">
        <v>2020304</v>
      </c>
      <c r="B274" s="83" t="s">
        <v>272</v>
      </c>
      <c r="C274" s="166"/>
      <c r="D274" s="170"/>
      <c r="E274" s="168" t="e">
        <f t="shared" si="8"/>
        <v>#DIV/0!</v>
      </c>
      <c r="F274" s="166">
        <v>0</v>
      </c>
      <c r="G274" s="168" t="e">
        <f t="shared" si="9"/>
        <v>#DIV/0!</v>
      </c>
    </row>
    <row r="275" ht="15.75" spans="1:7">
      <c r="A275" s="83">
        <v>2020305</v>
      </c>
      <c r="B275" s="83" t="s">
        <v>273</v>
      </c>
      <c r="C275" s="166"/>
      <c r="D275" s="170"/>
      <c r="E275" s="168" t="e">
        <f t="shared" si="8"/>
        <v>#DIV/0!</v>
      </c>
      <c r="F275" s="166">
        <v>0</v>
      </c>
      <c r="G275" s="168" t="e">
        <f t="shared" si="9"/>
        <v>#DIV/0!</v>
      </c>
    </row>
    <row r="276" ht="15.75" spans="1:7">
      <c r="A276" s="83">
        <v>2020399</v>
      </c>
      <c r="B276" s="83" t="s">
        <v>274</v>
      </c>
      <c r="C276" s="166"/>
      <c r="D276" s="170"/>
      <c r="E276" s="168" t="e">
        <f t="shared" si="8"/>
        <v>#DIV/0!</v>
      </c>
      <c r="F276" s="166">
        <v>0</v>
      </c>
      <c r="G276" s="168" t="e">
        <f t="shared" si="9"/>
        <v>#DIV/0!</v>
      </c>
    </row>
    <row r="277" ht="15.75" spans="1:7">
      <c r="A277" s="83">
        <v>20204</v>
      </c>
      <c r="B277" s="80" t="s">
        <v>275</v>
      </c>
      <c r="C277" s="166"/>
      <c r="D277" s="170"/>
      <c r="E277" s="168" t="e">
        <f t="shared" si="8"/>
        <v>#DIV/0!</v>
      </c>
      <c r="F277" s="166">
        <v>0</v>
      </c>
      <c r="G277" s="168" t="e">
        <f t="shared" si="9"/>
        <v>#DIV/0!</v>
      </c>
    </row>
    <row r="278" ht="15.75" spans="1:7">
      <c r="A278" s="83">
        <v>2020401</v>
      </c>
      <c r="B278" s="83" t="s">
        <v>276</v>
      </c>
      <c r="C278" s="166"/>
      <c r="D278" s="170"/>
      <c r="E278" s="168" t="e">
        <f t="shared" si="8"/>
        <v>#DIV/0!</v>
      </c>
      <c r="F278" s="166">
        <v>0</v>
      </c>
      <c r="G278" s="168" t="e">
        <f t="shared" si="9"/>
        <v>#DIV/0!</v>
      </c>
    </row>
    <row r="279" ht="15.75" spans="1:7">
      <c r="A279" s="83">
        <v>2020402</v>
      </c>
      <c r="B279" s="83" t="s">
        <v>277</v>
      </c>
      <c r="C279" s="166"/>
      <c r="D279" s="170"/>
      <c r="E279" s="168" t="e">
        <f t="shared" si="8"/>
        <v>#DIV/0!</v>
      </c>
      <c r="F279" s="166">
        <v>0</v>
      </c>
      <c r="G279" s="168" t="e">
        <f t="shared" si="9"/>
        <v>#DIV/0!</v>
      </c>
    </row>
    <row r="280" ht="15.75" spans="1:7">
      <c r="A280" s="83">
        <v>2020403</v>
      </c>
      <c r="B280" s="83" t="s">
        <v>278</v>
      </c>
      <c r="C280" s="166"/>
      <c r="D280" s="170"/>
      <c r="E280" s="168" t="e">
        <f t="shared" si="8"/>
        <v>#DIV/0!</v>
      </c>
      <c r="F280" s="166">
        <v>0</v>
      </c>
      <c r="G280" s="168" t="e">
        <f t="shared" si="9"/>
        <v>#DIV/0!</v>
      </c>
    </row>
    <row r="281" ht="15.75" spans="1:7">
      <c r="A281" s="83">
        <v>2020404</v>
      </c>
      <c r="B281" s="83" t="s">
        <v>279</v>
      </c>
      <c r="C281" s="166"/>
      <c r="D281" s="170"/>
      <c r="E281" s="168" t="e">
        <f t="shared" si="8"/>
        <v>#DIV/0!</v>
      </c>
      <c r="F281" s="166">
        <v>0</v>
      </c>
      <c r="G281" s="168" t="e">
        <f t="shared" si="9"/>
        <v>#DIV/0!</v>
      </c>
    </row>
    <row r="282" ht="15.75" spans="1:7">
      <c r="A282" s="83">
        <v>2020499</v>
      </c>
      <c r="B282" s="83" t="s">
        <v>280</v>
      </c>
      <c r="C282" s="166"/>
      <c r="D282" s="170"/>
      <c r="E282" s="168" t="e">
        <f t="shared" si="8"/>
        <v>#DIV/0!</v>
      </c>
      <c r="F282" s="166">
        <v>0</v>
      </c>
      <c r="G282" s="168" t="e">
        <f t="shared" si="9"/>
        <v>#DIV/0!</v>
      </c>
    </row>
    <row r="283" ht="15.75" spans="1:7">
      <c r="A283" s="83">
        <v>20205</v>
      </c>
      <c r="B283" s="80" t="s">
        <v>281</v>
      </c>
      <c r="C283" s="166"/>
      <c r="D283" s="170"/>
      <c r="E283" s="168" t="e">
        <f t="shared" si="8"/>
        <v>#DIV/0!</v>
      </c>
      <c r="F283" s="166">
        <v>0</v>
      </c>
      <c r="G283" s="168" t="e">
        <f t="shared" si="9"/>
        <v>#DIV/0!</v>
      </c>
    </row>
    <row r="284" ht="15.75" spans="1:7">
      <c r="A284" s="83">
        <v>2020503</v>
      </c>
      <c r="B284" s="83" t="s">
        <v>282</v>
      </c>
      <c r="C284" s="166"/>
      <c r="D284" s="170"/>
      <c r="E284" s="168" t="e">
        <f t="shared" si="8"/>
        <v>#DIV/0!</v>
      </c>
      <c r="F284" s="166">
        <v>0</v>
      </c>
      <c r="G284" s="168" t="e">
        <f t="shared" si="9"/>
        <v>#DIV/0!</v>
      </c>
    </row>
    <row r="285" ht="15.75" spans="1:7">
      <c r="A285" s="83">
        <v>2020504</v>
      </c>
      <c r="B285" s="83" t="s">
        <v>283</v>
      </c>
      <c r="C285" s="166"/>
      <c r="D285" s="170"/>
      <c r="E285" s="168" t="e">
        <f t="shared" si="8"/>
        <v>#DIV/0!</v>
      </c>
      <c r="F285" s="166">
        <v>0</v>
      </c>
      <c r="G285" s="168" t="e">
        <f t="shared" si="9"/>
        <v>#DIV/0!</v>
      </c>
    </row>
    <row r="286" ht="15.75" spans="1:7">
      <c r="A286" s="83">
        <v>2020599</v>
      </c>
      <c r="B286" s="83" t="s">
        <v>284</v>
      </c>
      <c r="C286" s="166"/>
      <c r="D286" s="170"/>
      <c r="E286" s="168" t="e">
        <f t="shared" si="8"/>
        <v>#DIV/0!</v>
      </c>
      <c r="F286" s="166">
        <v>0</v>
      </c>
      <c r="G286" s="168" t="e">
        <f t="shared" si="9"/>
        <v>#DIV/0!</v>
      </c>
    </row>
    <row r="287" ht="15.75" spans="1:7">
      <c r="A287" s="83">
        <v>20206</v>
      </c>
      <c r="B287" s="80" t="s">
        <v>285</v>
      </c>
      <c r="C287" s="166"/>
      <c r="D287" s="170"/>
      <c r="E287" s="168" t="e">
        <f t="shared" si="8"/>
        <v>#DIV/0!</v>
      </c>
      <c r="F287" s="166">
        <v>0</v>
      </c>
      <c r="G287" s="168" t="e">
        <f t="shared" si="9"/>
        <v>#DIV/0!</v>
      </c>
    </row>
    <row r="288" ht="15.75" spans="1:7">
      <c r="A288" s="83">
        <v>2020601</v>
      </c>
      <c r="B288" s="83" t="s">
        <v>286</v>
      </c>
      <c r="C288" s="166"/>
      <c r="D288" s="170"/>
      <c r="E288" s="168" t="e">
        <f t="shared" si="8"/>
        <v>#DIV/0!</v>
      </c>
      <c r="F288" s="166">
        <v>0</v>
      </c>
      <c r="G288" s="168" t="e">
        <f t="shared" si="9"/>
        <v>#DIV/0!</v>
      </c>
    </row>
    <row r="289" ht="15.75" spans="1:7">
      <c r="A289" s="83">
        <v>20207</v>
      </c>
      <c r="B289" s="80" t="s">
        <v>287</v>
      </c>
      <c r="C289" s="166"/>
      <c r="D289" s="170"/>
      <c r="E289" s="168" t="e">
        <f t="shared" si="8"/>
        <v>#DIV/0!</v>
      </c>
      <c r="F289" s="166">
        <v>0</v>
      </c>
      <c r="G289" s="168" t="e">
        <f t="shared" si="9"/>
        <v>#DIV/0!</v>
      </c>
    </row>
    <row r="290" ht="15.75" spans="1:7">
      <c r="A290" s="83">
        <v>2020701</v>
      </c>
      <c r="B290" s="83" t="s">
        <v>288</v>
      </c>
      <c r="C290" s="166"/>
      <c r="D290" s="170"/>
      <c r="E290" s="168" t="e">
        <f t="shared" si="8"/>
        <v>#DIV/0!</v>
      </c>
      <c r="F290" s="166">
        <v>0</v>
      </c>
      <c r="G290" s="168" t="e">
        <f t="shared" si="9"/>
        <v>#DIV/0!</v>
      </c>
    </row>
    <row r="291" ht="15.75" spans="1:7">
      <c r="A291" s="83">
        <v>2020702</v>
      </c>
      <c r="B291" s="83" t="s">
        <v>289</v>
      </c>
      <c r="C291" s="166"/>
      <c r="D291" s="170"/>
      <c r="E291" s="168" t="e">
        <f t="shared" si="8"/>
        <v>#DIV/0!</v>
      </c>
      <c r="F291" s="166">
        <v>0</v>
      </c>
      <c r="G291" s="168" t="e">
        <f t="shared" si="9"/>
        <v>#DIV/0!</v>
      </c>
    </row>
    <row r="292" ht="15.75" spans="1:7">
      <c r="A292" s="83">
        <v>2020703</v>
      </c>
      <c r="B292" s="83" t="s">
        <v>290</v>
      </c>
      <c r="C292" s="166"/>
      <c r="D292" s="170"/>
      <c r="E292" s="168" t="e">
        <f t="shared" si="8"/>
        <v>#DIV/0!</v>
      </c>
      <c r="F292" s="166">
        <v>0</v>
      </c>
      <c r="G292" s="168" t="e">
        <f t="shared" si="9"/>
        <v>#DIV/0!</v>
      </c>
    </row>
    <row r="293" ht="15.75" spans="1:7">
      <c r="A293" s="83">
        <v>2020799</v>
      </c>
      <c r="B293" s="83" t="s">
        <v>291</v>
      </c>
      <c r="C293" s="166"/>
      <c r="D293" s="170"/>
      <c r="E293" s="168" t="e">
        <f t="shared" si="8"/>
        <v>#DIV/0!</v>
      </c>
      <c r="F293" s="166">
        <v>0</v>
      </c>
      <c r="G293" s="168" t="e">
        <f t="shared" si="9"/>
        <v>#DIV/0!</v>
      </c>
    </row>
    <row r="294" ht="15.75" spans="1:7">
      <c r="A294" s="83">
        <v>20299</v>
      </c>
      <c r="B294" s="80" t="s">
        <v>292</v>
      </c>
      <c r="C294" s="166"/>
      <c r="D294" s="170"/>
      <c r="E294" s="168" t="e">
        <f t="shared" si="8"/>
        <v>#DIV/0!</v>
      </c>
      <c r="F294" s="166">
        <v>0</v>
      </c>
      <c r="G294" s="168" t="e">
        <f t="shared" si="9"/>
        <v>#DIV/0!</v>
      </c>
    </row>
    <row r="295" ht="15.75" spans="1:7">
      <c r="A295" s="83">
        <v>2029901</v>
      </c>
      <c r="B295" s="83" t="s">
        <v>293</v>
      </c>
      <c r="C295" s="166"/>
      <c r="D295" s="170"/>
      <c r="E295" s="168" t="e">
        <f t="shared" si="8"/>
        <v>#DIV/0!</v>
      </c>
      <c r="F295" s="166">
        <v>0</v>
      </c>
      <c r="G295" s="168" t="e">
        <f t="shared" si="9"/>
        <v>#DIV/0!</v>
      </c>
    </row>
    <row r="296" ht="15.75" spans="1:7">
      <c r="A296" s="83">
        <v>203</v>
      </c>
      <c r="B296" s="80" t="s">
        <v>294</v>
      </c>
      <c r="C296" s="166">
        <v>17</v>
      </c>
      <c r="D296" s="167">
        <v>17</v>
      </c>
      <c r="E296" s="168">
        <f t="shared" si="8"/>
        <v>1</v>
      </c>
      <c r="F296" s="166">
        <v>43</v>
      </c>
      <c r="G296" s="168">
        <f t="shared" si="9"/>
        <v>-0.604651162790698</v>
      </c>
    </row>
    <row r="297" ht="15.75" spans="1:7">
      <c r="A297" s="83">
        <v>20301</v>
      </c>
      <c r="B297" s="80" t="s">
        <v>295</v>
      </c>
      <c r="C297" s="166"/>
      <c r="D297" s="167"/>
      <c r="E297" s="168" t="e">
        <f t="shared" si="8"/>
        <v>#DIV/0!</v>
      </c>
      <c r="F297" s="166">
        <v>0</v>
      </c>
      <c r="G297" s="168" t="e">
        <f t="shared" si="9"/>
        <v>#DIV/0!</v>
      </c>
    </row>
    <row r="298" ht="15.75" spans="1:7">
      <c r="A298" s="83">
        <v>2030101</v>
      </c>
      <c r="B298" s="83" t="s">
        <v>296</v>
      </c>
      <c r="C298" s="166"/>
      <c r="D298" s="167"/>
      <c r="E298" s="168" t="e">
        <f t="shared" si="8"/>
        <v>#DIV/0!</v>
      </c>
      <c r="F298" s="166">
        <v>0</v>
      </c>
      <c r="G298" s="168" t="e">
        <f t="shared" si="9"/>
        <v>#DIV/0!</v>
      </c>
    </row>
    <row r="299" ht="15.75" spans="1:7">
      <c r="A299" s="83">
        <v>20304</v>
      </c>
      <c r="B299" s="80" t="s">
        <v>297</v>
      </c>
      <c r="C299" s="166"/>
      <c r="D299" s="167"/>
      <c r="E299" s="168" t="e">
        <f t="shared" si="8"/>
        <v>#DIV/0!</v>
      </c>
      <c r="F299" s="166">
        <v>0</v>
      </c>
      <c r="G299" s="168" t="e">
        <f t="shared" si="9"/>
        <v>#DIV/0!</v>
      </c>
    </row>
    <row r="300" ht="15.75" spans="1:7">
      <c r="A300" s="83">
        <v>2030401</v>
      </c>
      <c r="B300" s="83" t="s">
        <v>298</v>
      </c>
      <c r="C300" s="166"/>
      <c r="D300" s="167"/>
      <c r="E300" s="168" t="e">
        <f t="shared" si="8"/>
        <v>#DIV/0!</v>
      </c>
      <c r="F300" s="166">
        <v>0</v>
      </c>
      <c r="G300" s="168" t="e">
        <f t="shared" si="9"/>
        <v>#DIV/0!</v>
      </c>
    </row>
    <row r="301" ht="15.75" spans="1:7">
      <c r="A301" s="83">
        <v>20305</v>
      </c>
      <c r="B301" s="80" t="s">
        <v>299</v>
      </c>
      <c r="C301" s="166"/>
      <c r="D301" s="167"/>
      <c r="E301" s="168" t="e">
        <f t="shared" si="8"/>
        <v>#DIV/0!</v>
      </c>
      <c r="F301" s="166">
        <v>0</v>
      </c>
      <c r="G301" s="168" t="e">
        <f t="shared" si="9"/>
        <v>#DIV/0!</v>
      </c>
    </row>
    <row r="302" ht="15.75" spans="1:7">
      <c r="A302" s="83">
        <v>2030501</v>
      </c>
      <c r="B302" s="83" t="s">
        <v>300</v>
      </c>
      <c r="C302" s="166"/>
      <c r="D302" s="167"/>
      <c r="E302" s="168" t="e">
        <f t="shared" si="8"/>
        <v>#DIV/0!</v>
      </c>
      <c r="F302" s="166">
        <v>0</v>
      </c>
      <c r="G302" s="168" t="e">
        <f t="shared" si="9"/>
        <v>#DIV/0!</v>
      </c>
    </row>
    <row r="303" ht="15.75" spans="1:7">
      <c r="A303" s="83">
        <v>20306</v>
      </c>
      <c r="B303" s="80" t="s">
        <v>301</v>
      </c>
      <c r="C303" s="166">
        <v>17</v>
      </c>
      <c r="D303" s="167">
        <v>17</v>
      </c>
      <c r="E303" s="168">
        <f t="shared" si="8"/>
        <v>1</v>
      </c>
      <c r="F303" s="166">
        <v>43</v>
      </c>
      <c r="G303" s="168">
        <f t="shared" si="9"/>
        <v>-0.604651162790698</v>
      </c>
    </row>
    <row r="304" ht="15.75" spans="1:7">
      <c r="A304" s="83">
        <v>2030601</v>
      </c>
      <c r="B304" s="83" t="s">
        <v>302</v>
      </c>
      <c r="C304" s="166"/>
      <c r="D304" s="170"/>
      <c r="E304" s="168" t="e">
        <f t="shared" si="8"/>
        <v>#DIV/0!</v>
      </c>
      <c r="F304" s="166">
        <v>0</v>
      </c>
      <c r="G304" s="168" t="e">
        <f t="shared" si="9"/>
        <v>#DIV/0!</v>
      </c>
    </row>
    <row r="305" ht="15.75" spans="1:7">
      <c r="A305" s="83">
        <v>2030602</v>
      </c>
      <c r="B305" s="83" t="s">
        <v>303</v>
      </c>
      <c r="C305" s="166"/>
      <c r="D305" s="170"/>
      <c r="E305" s="168" t="e">
        <f t="shared" si="8"/>
        <v>#DIV/0!</v>
      </c>
      <c r="F305" s="166">
        <v>0</v>
      </c>
      <c r="G305" s="168" t="e">
        <f t="shared" si="9"/>
        <v>#DIV/0!</v>
      </c>
    </row>
    <row r="306" ht="14.25" spans="1:7">
      <c r="A306" s="83">
        <v>2030603</v>
      </c>
      <c r="B306" s="83" t="s">
        <v>304</v>
      </c>
      <c r="C306" s="166">
        <v>17</v>
      </c>
      <c r="D306" s="169">
        <v>17</v>
      </c>
      <c r="E306" s="168">
        <f t="shared" si="8"/>
        <v>1</v>
      </c>
      <c r="F306" s="166">
        <v>43</v>
      </c>
      <c r="G306" s="168">
        <f t="shared" si="9"/>
        <v>-0.604651162790698</v>
      </c>
    </row>
    <row r="307" ht="15.75" spans="1:7">
      <c r="A307" s="83">
        <v>2030604</v>
      </c>
      <c r="B307" s="83" t="s">
        <v>305</v>
      </c>
      <c r="C307" s="166"/>
      <c r="D307" s="170"/>
      <c r="E307" s="168" t="e">
        <f t="shared" si="8"/>
        <v>#DIV/0!</v>
      </c>
      <c r="F307" s="166">
        <v>0</v>
      </c>
      <c r="G307" s="168" t="e">
        <f t="shared" si="9"/>
        <v>#DIV/0!</v>
      </c>
    </row>
    <row r="308" ht="15.75" spans="1:7">
      <c r="A308" s="83">
        <v>2030605</v>
      </c>
      <c r="B308" s="83" t="s">
        <v>306</v>
      </c>
      <c r="C308" s="166"/>
      <c r="D308" s="170"/>
      <c r="E308" s="168" t="e">
        <f t="shared" si="8"/>
        <v>#DIV/0!</v>
      </c>
      <c r="F308" s="166">
        <v>0</v>
      </c>
      <c r="G308" s="168" t="e">
        <f t="shared" si="9"/>
        <v>#DIV/0!</v>
      </c>
    </row>
    <row r="309" ht="15.75" spans="1:7">
      <c r="A309" s="83">
        <v>2030606</v>
      </c>
      <c r="B309" s="83" t="s">
        <v>307</v>
      </c>
      <c r="C309" s="166"/>
      <c r="D309" s="170"/>
      <c r="E309" s="168" t="e">
        <f t="shared" si="8"/>
        <v>#DIV/0!</v>
      </c>
      <c r="F309" s="166">
        <v>0</v>
      </c>
      <c r="G309" s="168" t="e">
        <f t="shared" si="9"/>
        <v>#DIV/0!</v>
      </c>
    </row>
    <row r="310" ht="15.75" spans="1:7">
      <c r="A310" s="83">
        <v>2030607</v>
      </c>
      <c r="B310" s="83" t="s">
        <v>308</v>
      </c>
      <c r="C310" s="166"/>
      <c r="D310" s="170"/>
      <c r="E310" s="168" t="e">
        <f t="shared" si="8"/>
        <v>#DIV/0!</v>
      </c>
      <c r="F310" s="166">
        <v>0</v>
      </c>
      <c r="G310" s="168" t="e">
        <f t="shared" si="9"/>
        <v>#DIV/0!</v>
      </c>
    </row>
    <row r="311" ht="15.75" spans="1:7">
      <c r="A311" s="83">
        <v>2030699</v>
      </c>
      <c r="B311" s="83" t="s">
        <v>309</v>
      </c>
      <c r="C311" s="166"/>
      <c r="D311" s="170"/>
      <c r="E311" s="168" t="e">
        <f t="shared" si="8"/>
        <v>#DIV/0!</v>
      </c>
      <c r="F311" s="166">
        <v>0</v>
      </c>
      <c r="G311" s="168" t="e">
        <f t="shared" si="9"/>
        <v>#DIV/0!</v>
      </c>
    </row>
    <row r="312" ht="15.75" spans="1:7">
      <c r="A312" s="83">
        <v>20399</v>
      </c>
      <c r="B312" s="80" t="s">
        <v>310</v>
      </c>
      <c r="C312" s="166"/>
      <c r="D312" s="170"/>
      <c r="E312" s="168" t="e">
        <f t="shared" si="8"/>
        <v>#DIV/0!</v>
      </c>
      <c r="F312" s="166">
        <v>0</v>
      </c>
      <c r="G312" s="168" t="e">
        <f t="shared" si="9"/>
        <v>#DIV/0!</v>
      </c>
    </row>
    <row r="313" ht="15.75" spans="1:7">
      <c r="A313" s="83">
        <v>2039901</v>
      </c>
      <c r="B313" s="83" t="s">
        <v>311</v>
      </c>
      <c r="C313" s="166"/>
      <c r="D313" s="170"/>
      <c r="E313" s="168" t="e">
        <f t="shared" si="8"/>
        <v>#DIV/0!</v>
      </c>
      <c r="F313" s="166">
        <v>0</v>
      </c>
      <c r="G313" s="168" t="e">
        <f t="shared" si="9"/>
        <v>#DIV/0!</v>
      </c>
    </row>
    <row r="314" ht="15.75" spans="1:7">
      <c r="A314" s="83">
        <v>204</v>
      </c>
      <c r="B314" s="80" t="s">
        <v>312</v>
      </c>
      <c r="C314" s="166">
        <v>8035</v>
      </c>
      <c r="D314" s="167">
        <v>9913</v>
      </c>
      <c r="E314" s="168">
        <f t="shared" si="8"/>
        <v>1.23372744243933</v>
      </c>
      <c r="F314" s="166">
        <v>10859</v>
      </c>
      <c r="G314" s="168">
        <f t="shared" si="9"/>
        <v>-0.0871166774104429</v>
      </c>
    </row>
    <row r="315" ht="15.75" spans="1:7">
      <c r="A315" s="83">
        <v>20401</v>
      </c>
      <c r="B315" s="80" t="s">
        <v>313</v>
      </c>
      <c r="C315" s="166">
        <v>602</v>
      </c>
      <c r="D315" s="167">
        <v>497</v>
      </c>
      <c r="E315" s="168">
        <f t="shared" si="8"/>
        <v>0.825581395348837</v>
      </c>
      <c r="F315" s="166">
        <v>524</v>
      </c>
      <c r="G315" s="168">
        <f t="shared" si="9"/>
        <v>-0.0515267175572519</v>
      </c>
    </row>
    <row r="316" ht="14.25" spans="1:7">
      <c r="A316" s="83">
        <v>2040101</v>
      </c>
      <c r="B316" s="83" t="s">
        <v>314</v>
      </c>
      <c r="C316" s="166">
        <v>32</v>
      </c>
      <c r="D316" s="169">
        <v>32</v>
      </c>
      <c r="E316" s="168">
        <f t="shared" si="8"/>
        <v>1</v>
      </c>
      <c r="F316" s="166">
        <v>29</v>
      </c>
      <c r="G316" s="168">
        <f t="shared" si="9"/>
        <v>0.103448275862069</v>
      </c>
    </row>
    <row r="317" ht="14.25" spans="1:7">
      <c r="A317" s="83">
        <v>2040102</v>
      </c>
      <c r="B317" s="83" t="s">
        <v>315</v>
      </c>
      <c r="C317" s="166"/>
      <c r="D317" s="169">
        <v>0</v>
      </c>
      <c r="E317" s="168" t="e">
        <f t="shared" si="8"/>
        <v>#DIV/0!</v>
      </c>
      <c r="F317" s="166">
        <v>0</v>
      </c>
      <c r="G317" s="168" t="e">
        <f t="shared" si="9"/>
        <v>#DIV/0!</v>
      </c>
    </row>
    <row r="318" ht="14.25" spans="1:7">
      <c r="A318" s="83">
        <v>2040103</v>
      </c>
      <c r="B318" s="83" t="s">
        <v>316</v>
      </c>
      <c r="C318" s="166">
        <v>570</v>
      </c>
      <c r="D318" s="169">
        <v>464</v>
      </c>
      <c r="E318" s="168">
        <f t="shared" si="8"/>
        <v>0.814035087719298</v>
      </c>
      <c r="F318" s="166">
        <v>440</v>
      </c>
      <c r="G318" s="168">
        <f t="shared" si="9"/>
        <v>0.0545454545454545</v>
      </c>
    </row>
    <row r="319" ht="14.25" spans="1:7">
      <c r="A319" s="83">
        <v>2040104</v>
      </c>
      <c r="B319" s="83" t="s">
        <v>317</v>
      </c>
      <c r="C319" s="166"/>
      <c r="D319" s="169">
        <v>0</v>
      </c>
      <c r="E319" s="168" t="e">
        <f t="shared" si="8"/>
        <v>#DIV/0!</v>
      </c>
      <c r="F319" s="166">
        <v>0</v>
      </c>
      <c r="G319" s="168" t="e">
        <f t="shared" si="9"/>
        <v>#DIV/0!</v>
      </c>
    </row>
    <row r="320" ht="14.25" spans="1:7">
      <c r="A320" s="83">
        <v>2040105</v>
      </c>
      <c r="B320" s="83" t="s">
        <v>318</v>
      </c>
      <c r="C320" s="166"/>
      <c r="D320" s="169">
        <v>0</v>
      </c>
      <c r="E320" s="168" t="e">
        <f t="shared" si="8"/>
        <v>#DIV/0!</v>
      </c>
      <c r="F320" s="166">
        <v>0</v>
      </c>
      <c r="G320" s="168" t="e">
        <f t="shared" si="9"/>
        <v>#DIV/0!</v>
      </c>
    </row>
    <row r="321" ht="14.25" spans="1:7">
      <c r="A321" s="83">
        <v>2040106</v>
      </c>
      <c r="B321" s="83" t="s">
        <v>319</v>
      </c>
      <c r="C321" s="166"/>
      <c r="D321" s="169">
        <v>0</v>
      </c>
      <c r="E321" s="168" t="e">
        <f t="shared" si="8"/>
        <v>#DIV/0!</v>
      </c>
      <c r="F321" s="166">
        <v>50</v>
      </c>
      <c r="G321" s="168">
        <f t="shared" si="9"/>
        <v>-1</v>
      </c>
    </row>
    <row r="322" ht="14.25" spans="1:7">
      <c r="A322" s="83">
        <v>2040107</v>
      </c>
      <c r="B322" s="83" t="s">
        <v>320</v>
      </c>
      <c r="C322" s="166"/>
      <c r="D322" s="169">
        <v>0</v>
      </c>
      <c r="E322" s="168" t="e">
        <f t="shared" si="8"/>
        <v>#DIV/0!</v>
      </c>
      <c r="F322" s="166">
        <v>0</v>
      </c>
      <c r="G322" s="168" t="e">
        <f t="shared" si="9"/>
        <v>#DIV/0!</v>
      </c>
    </row>
    <row r="323" ht="14.25" spans="1:7">
      <c r="A323" s="83">
        <v>2040108</v>
      </c>
      <c r="B323" s="83" t="s">
        <v>321</v>
      </c>
      <c r="C323" s="166"/>
      <c r="D323" s="169">
        <v>0</v>
      </c>
      <c r="E323" s="168" t="e">
        <f t="shared" si="8"/>
        <v>#DIV/0!</v>
      </c>
      <c r="F323" s="166">
        <v>0</v>
      </c>
      <c r="G323" s="168" t="e">
        <f t="shared" si="9"/>
        <v>#DIV/0!</v>
      </c>
    </row>
    <row r="324" ht="14.25" spans="1:7">
      <c r="A324" s="83">
        <v>2040199</v>
      </c>
      <c r="B324" s="83" t="s">
        <v>322</v>
      </c>
      <c r="C324" s="166"/>
      <c r="D324" s="169">
        <v>1</v>
      </c>
      <c r="E324" s="168" t="e">
        <f t="shared" si="8"/>
        <v>#DIV/0!</v>
      </c>
      <c r="F324" s="166">
        <v>5</v>
      </c>
      <c r="G324" s="168">
        <f t="shared" si="9"/>
        <v>-0.8</v>
      </c>
    </row>
    <row r="325" ht="15.75" spans="1:7">
      <c r="A325" s="83">
        <v>20402</v>
      </c>
      <c r="B325" s="80" t="s">
        <v>323</v>
      </c>
      <c r="C325" s="166">
        <v>5640</v>
      </c>
      <c r="D325" s="167">
        <v>7928</v>
      </c>
      <c r="E325" s="168">
        <f t="shared" si="8"/>
        <v>1.40567375886525</v>
      </c>
      <c r="F325" s="166">
        <v>6897</v>
      </c>
      <c r="G325" s="168">
        <f t="shared" si="9"/>
        <v>0.149485283456575</v>
      </c>
    </row>
    <row r="326" ht="14.25" spans="1:7">
      <c r="A326" s="83">
        <v>2040201</v>
      </c>
      <c r="B326" s="83" t="s">
        <v>120</v>
      </c>
      <c r="C326" s="166">
        <v>5493</v>
      </c>
      <c r="D326" s="169">
        <v>6845</v>
      </c>
      <c r="E326" s="168">
        <f t="shared" ref="E326:E389" si="10">D326/C326</f>
        <v>1.24613144001456</v>
      </c>
      <c r="F326" s="166">
        <v>5957</v>
      </c>
      <c r="G326" s="168">
        <f t="shared" ref="G326:G389" si="11">(D326-F326)/F326</f>
        <v>0.149068322981366</v>
      </c>
    </row>
    <row r="327" ht="14.25" spans="1:7">
      <c r="A327" s="83">
        <v>2040202</v>
      </c>
      <c r="B327" s="83" t="s">
        <v>121</v>
      </c>
      <c r="C327" s="166">
        <v>101</v>
      </c>
      <c r="D327" s="169">
        <v>104</v>
      </c>
      <c r="E327" s="168">
        <f t="shared" si="10"/>
        <v>1.02970297029703</v>
      </c>
      <c r="F327" s="166">
        <v>787</v>
      </c>
      <c r="G327" s="168">
        <f t="shared" si="11"/>
        <v>-0.867852604828462</v>
      </c>
    </row>
    <row r="328" ht="14.25" spans="1:7">
      <c r="A328" s="83">
        <v>2040203</v>
      </c>
      <c r="B328" s="83" t="s">
        <v>122</v>
      </c>
      <c r="C328" s="166"/>
      <c r="D328" s="169">
        <v>0</v>
      </c>
      <c r="E328" s="168" t="e">
        <f t="shared" si="10"/>
        <v>#DIV/0!</v>
      </c>
      <c r="F328" s="166">
        <v>0</v>
      </c>
      <c r="G328" s="168" t="e">
        <f t="shared" si="11"/>
        <v>#DIV/0!</v>
      </c>
    </row>
    <row r="329" ht="14.25" spans="1:7">
      <c r="A329" s="83">
        <v>2040204</v>
      </c>
      <c r="B329" s="83" t="s">
        <v>324</v>
      </c>
      <c r="C329" s="166"/>
      <c r="D329" s="169">
        <v>107</v>
      </c>
      <c r="E329" s="168" t="e">
        <f t="shared" si="10"/>
        <v>#DIV/0!</v>
      </c>
      <c r="F329" s="166">
        <v>0</v>
      </c>
      <c r="G329" s="168" t="e">
        <f t="shared" si="11"/>
        <v>#DIV/0!</v>
      </c>
    </row>
    <row r="330" ht="14.25" spans="1:7">
      <c r="A330" s="83">
        <v>2040205</v>
      </c>
      <c r="B330" s="83" t="s">
        <v>325</v>
      </c>
      <c r="C330" s="166"/>
      <c r="D330" s="169">
        <v>0</v>
      </c>
      <c r="E330" s="168" t="e">
        <f t="shared" si="10"/>
        <v>#DIV/0!</v>
      </c>
      <c r="F330" s="166">
        <v>0</v>
      </c>
      <c r="G330" s="168" t="e">
        <f t="shared" si="11"/>
        <v>#DIV/0!</v>
      </c>
    </row>
    <row r="331" ht="14.25" spans="1:7">
      <c r="A331" s="83">
        <v>2040206</v>
      </c>
      <c r="B331" s="83" t="s">
        <v>326</v>
      </c>
      <c r="C331" s="166"/>
      <c r="D331" s="169">
        <v>0</v>
      </c>
      <c r="E331" s="168" t="e">
        <f t="shared" si="10"/>
        <v>#DIV/0!</v>
      </c>
      <c r="F331" s="166">
        <v>0</v>
      </c>
      <c r="G331" s="168" t="e">
        <f t="shared" si="11"/>
        <v>#DIV/0!</v>
      </c>
    </row>
    <row r="332" ht="14.25" spans="1:7">
      <c r="A332" s="83">
        <v>2040207</v>
      </c>
      <c r="B332" s="83" t="s">
        <v>327</v>
      </c>
      <c r="C332" s="166"/>
      <c r="D332" s="169">
        <v>0</v>
      </c>
      <c r="E332" s="168" t="e">
        <f t="shared" si="10"/>
        <v>#DIV/0!</v>
      </c>
      <c r="F332" s="166">
        <v>10</v>
      </c>
      <c r="G332" s="168">
        <f t="shared" si="11"/>
        <v>-1</v>
      </c>
    </row>
    <row r="333" ht="14.25" spans="1:7">
      <c r="A333" s="83">
        <v>2040208</v>
      </c>
      <c r="B333" s="83" t="s">
        <v>328</v>
      </c>
      <c r="C333" s="166"/>
      <c r="D333" s="169">
        <v>26</v>
      </c>
      <c r="E333" s="168" t="e">
        <f t="shared" si="10"/>
        <v>#DIV/0!</v>
      </c>
      <c r="F333" s="166">
        <v>51</v>
      </c>
      <c r="G333" s="168">
        <f t="shared" si="11"/>
        <v>-0.490196078431373</v>
      </c>
    </row>
    <row r="334" ht="14.25" spans="1:7">
      <c r="A334" s="83">
        <v>2040209</v>
      </c>
      <c r="B334" s="83" t="s">
        <v>329</v>
      </c>
      <c r="C334" s="166"/>
      <c r="D334" s="169">
        <v>0</v>
      </c>
      <c r="E334" s="168" t="e">
        <f t="shared" si="10"/>
        <v>#DIV/0!</v>
      </c>
      <c r="F334" s="166">
        <v>0</v>
      </c>
      <c r="G334" s="168" t="e">
        <f t="shared" si="11"/>
        <v>#DIV/0!</v>
      </c>
    </row>
    <row r="335" ht="14.25" spans="1:7">
      <c r="A335" s="83">
        <v>2040210</v>
      </c>
      <c r="B335" s="83" t="s">
        <v>330</v>
      </c>
      <c r="C335" s="166"/>
      <c r="D335" s="169">
        <v>0</v>
      </c>
      <c r="E335" s="168" t="e">
        <f t="shared" si="10"/>
        <v>#DIV/0!</v>
      </c>
      <c r="F335" s="166">
        <v>0</v>
      </c>
      <c r="G335" s="168" t="e">
        <f t="shared" si="11"/>
        <v>#DIV/0!</v>
      </c>
    </row>
    <row r="336" ht="14.25" spans="1:7">
      <c r="A336" s="83">
        <v>2040211</v>
      </c>
      <c r="B336" s="83" t="s">
        <v>331</v>
      </c>
      <c r="C336" s="166">
        <v>6</v>
      </c>
      <c r="D336" s="169">
        <v>6</v>
      </c>
      <c r="E336" s="168">
        <f t="shared" si="10"/>
        <v>1</v>
      </c>
      <c r="F336" s="166">
        <v>4</v>
      </c>
      <c r="G336" s="168">
        <f t="shared" si="11"/>
        <v>0.5</v>
      </c>
    </row>
    <row r="337" ht="14.25" spans="1:7">
      <c r="A337" s="83">
        <v>2040212</v>
      </c>
      <c r="B337" s="83" t="s">
        <v>332</v>
      </c>
      <c r="C337" s="166">
        <v>10</v>
      </c>
      <c r="D337" s="169">
        <v>10</v>
      </c>
      <c r="E337" s="168">
        <f t="shared" si="10"/>
        <v>1</v>
      </c>
      <c r="F337" s="166">
        <v>0</v>
      </c>
      <c r="G337" s="168" t="e">
        <f t="shared" si="11"/>
        <v>#DIV/0!</v>
      </c>
    </row>
    <row r="338" ht="14.25" spans="1:7">
      <c r="A338" s="83">
        <v>2040213</v>
      </c>
      <c r="B338" s="83" t="s">
        <v>333</v>
      </c>
      <c r="C338" s="166"/>
      <c r="D338" s="169">
        <v>0</v>
      </c>
      <c r="E338" s="168" t="e">
        <f t="shared" si="10"/>
        <v>#DIV/0!</v>
      </c>
      <c r="F338" s="166">
        <v>0</v>
      </c>
      <c r="G338" s="168" t="e">
        <f t="shared" si="11"/>
        <v>#DIV/0!</v>
      </c>
    </row>
    <row r="339" ht="14.25" spans="1:7">
      <c r="A339" s="83">
        <v>2040214</v>
      </c>
      <c r="B339" s="83" t="s">
        <v>334</v>
      </c>
      <c r="C339" s="166"/>
      <c r="D339" s="169">
        <v>0</v>
      </c>
      <c r="E339" s="168" t="e">
        <f t="shared" si="10"/>
        <v>#DIV/0!</v>
      </c>
      <c r="F339" s="166">
        <v>0</v>
      </c>
      <c r="G339" s="168" t="e">
        <f t="shared" si="11"/>
        <v>#DIV/0!</v>
      </c>
    </row>
    <row r="340" ht="14.25" spans="1:7">
      <c r="A340" s="83">
        <v>2040215</v>
      </c>
      <c r="B340" s="83" t="s">
        <v>335</v>
      </c>
      <c r="C340" s="166">
        <v>30</v>
      </c>
      <c r="D340" s="169">
        <v>46</v>
      </c>
      <c r="E340" s="168">
        <f t="shared" si="10"/>
        <v>1.53333333333333</v>
      </c>
      <c r="F340" s="166">
        <v>23</v>
      </c>
      <c r="G340" s="168">
        <f t="shared" si="11"/>
        <v>1</v>
      </c>
    </row>
    <row r="341" ht="14.25" spans="1:7">
      <c r="A341" s="83">
        <v>2040216</v>
      </c>
      <c r="B341" s="83" t="s">
        <v>336</v>
      </c>
      <c r="C341" s="166"/>
      <c r="D341" s="169">
        <v>0</v>
      </c>
      <c r="E341" s="168" t="e">
        <f t="shared" si="10"/>
        <v>#DIV/0!</v>
      </c>
      <c r="F341" s="166">
        <v>0</v>
      </c>
      <c r="G341" s="168" t="e">
        <f t="shared" si="11"/>
        <v>#DIV/0!</v>
      </c>
    </row>
    <row r="342" ht="14.25" spans="1:7">
      <c r="A342" s="83">
        <v>2040217</v>
      </c>
      <c r="B342" s="83" t="s">
        <v>337</v>
      </c>
      <c r="C342" s="166"/>
      <c r="D342" s="169">
        <v>11</v>
      </c>
      <c r="E342" s="168" t="e">
        <f t="shared" si="10"/>
        <v>#DIV/0!</v>
      </c>
      <c r="F342" s="166">
        <v>49</v>
      </c>
      <c r="G342" s="168">
        <f t="shared" si="11"/>
        <v>-0.775510204081633</v>
      </c>
    </row>
    <row r="343" ht="14.25" spans="1:7">
      <c r="A343" s="83">
        <v>2040218</v>
      </c>
      <c r="B343" s="83" t="s">
        <v>338</v>
      </c>
      <c r="C343" s="166"/>
      <c r="D343" s="169">
        <v>0</v>
      </c>
      <c r="E343" s="168" t="e">
        <f t="shared" si="10"/>
        <v>#DIV/0!</v>
      </c>
      <c r="F343" s="166">
        <v>0</v>
      </c>
      <c r="G343" s="168" t="e">
        <f t="shared" si="11"/>
        <v>#DIV/0!</v>
      </c>
    </row>
    <row r="344" ht="14.25" spans="1:7">
      <c r="A344" s="83">
        <v>2040219</v>
      </c>
      <c r="B344" s="83" t="s">
        <v>163</v>
      </c>
      <c r="C344" s="166"/>
      <c r="D344" s="169">
        <v>0</v>
      </c>
      <c r="E344" s="168" t="e">
        <f t="shared" si="10"/>
        <v>#DIV/0!</v>
      </c>
      <c r="F344" s="166">
        <v>0</v>
      </c>
      <c r="G344" s="168" t="e">
        <f t="shared" si="11"/>
        <v>#DIV/0!</v>
      </c>
    </row>
    <row r="345" ht="14.25" spans="1:7">
      <c r="A345" s="83">
        <v>2040250</v>
      </c>
      <c r="B345" s="83" t="s">
        <v>129</v>
      </c>
      <c r="C345" s="166"/>
      <c r="D345" s="169">
        <v>15</v>
      </c>
      <c r="E345" s="168" t="e">
        <f t="shared" si="10"/>
        <v>#DIV/0!</v>
      </c>
      <c r="F345" s="166">
        <v>0</v>
      </c>
      <c r="G345" s="168" t="e">
        <f t="shared" si="11"/>
        <v>#DIV/0!</v>
      </c>
    </row>
    <row r="346" ht="14.25" spans="1:7">
      <c r="A346" s="83">
        <v>2040299</v>
      </c>
      <c r="B346" s="83" t="s">
        <v>339</v>
      </c>
      <c r="C346" s="166"/>
      <c r="D346" s="169">
        <v>758</v>
      </c>
      <c r="E346" s="168" t="e">
        <f t="shared" si="10"/>
        <v>#DIV/0!</v>
      </c>
      <c r="F346" s="166">
        <v>16</v>
      </c>
      <c r="G346" s="168">
        <f t="shared" si="11"/>
        <v>46.375</v>
      </c>
    </row>
    <row r="347" ht="15.75" spans="1:7">
      <c r="A347" s="83">
        <v>20403</v>
      </c>
      <c r="B347" s="80" t="s">
        <v>340</v>
      </c>
      <c r="C347" s="166">
        <v>0</v>
      </c>
      <c r="D347" s="167">
        <v>0</v>
      </c>
      <c r="E347" s="168" t="e">
        <f t="shared" si="10"/>
        <v>#DIV/0!</v>
      </c>
      <c r="F347" s="166">
        <v>92</v>
      </c>
      <c r="G347" s="168">
        <f t="shared" si="11"/>
        <v>-1</v>
      </c>
    </row>
    <row r="348" ht="15.75" spans="1:7">
      <c r="A348" s="83">
        <v>2040301</v>
      </c>
      <c r="B348" s="83" t="s">
        <v>120</v>
      </c>
      <c r="C348" s="166"/>
      <c r="D348" s="170"/>
      <c r="E348" s="168" t="e">
        <f t="shared" si="10"/>
        <v>#DIV/0!</v>
      </c>
      <c r="F348" s="166">
        <v>0</v>
      </c>
      <c r="G348" s="168" t="e">
        <f t="shared" si="11"/>
        <v>#DIV/0!</v>
      </c>
    </row>
    <row r="349" ht="15.75" spans="1:7">
      <c r="A349" s="83">
        <v>2040302</v>
      </c>
      <c r="B349" s="83" t="s">
        <v>121</v>
      </c>
      <c r="C349" s="166"/>
      <c r="D349" s="170"/>
      <c r="E349" s="168" t="e">
        <f t="shared" si="10"/>
        <v>#DIV/0!</v>
      </c>
      <c r="F349" s="166">
        <v>0</v>
      </c>
      <c r="G349" s="168" t="e">
        <f t="shared" si="11"/>
        <v>#DIV/0!</v>
      </c>
    </row>
    <row r="350" ht="15.75" spans="1:7">
      <c r="A350" s="83">
        <v>2040303</v>
      </c>
      <c r="B350" s="83" t="s">
        <v>122</v>
      </c>
      <c r="C350" s="166"/>
      <c r="D350" s="170"/>
      <c r="E350" s="168" t="e">
        <f t="shared" si="10"/>
        <v>#DIV/0!</v>
      </c>
      <c r="F350" s="166">
        <v>0</v>
      </c>
      <c r="G350" s="168" t="e">
        <f t="shared" si="11"/>
        <v>#DIV/0!</v>
      </c>
    </row>
    <row r="351" ht="15.75" spans="1:7">
      <c r="A351" s="83">
        <v>2040304</v>
      </c>
      <c r="B351" s="83" t="s">
        <v>341</v>
      </c>
      <c r="C351" s="166"/>
      <c r="D351" s="170"/>
      <c r="E351" s="168" t="e">
        <f t="shared" si="10"/>
        <v>#DIV/0!</v>
      </c>
      <c r="F351" s="166">
        <v>0</v>
      </c>
      <c r="G351" s="168" t="e">
        <f t="shared" si="11"/>
        <v>#DIV/0!</v>
      </c>
    </row>
    <row r="352" ht="15.75" spans="1:7">
      <c r="A352" s="83">
        <v>2040350</v>
      </c>
      <c r="B352" s="83" t="s">
        <v>129</v>
      </c>
      <c r="C352" s="166"/>
      <c r="D352" s="170"/>
      <c r="E352" s="168" t="e">
        <f t="shared" si="10"/>
        <v>#DIV/0!</v>
      </c>
      <c r="F352" s="166">
        <v>0</v>
      </c>
      <c r="G352" s="168" t="e">
        <f t="shared" si="11"/>
        <v>#DIV/0!</v>
      </c>
    </row>
    <row r="353" ht="15.75" spans="1:7">
      <c r="A353" s="83">
        <v>2040399</v>
      </c>
      <c r="B353" s="83" t="s">
        <v>342</v>
      </c>
      <c r="C353" s="166"/>
      <c r="D353" s="170"/>
      <c r="E353" s="168" t="e">
        <f t="shared" si="10"/>
        <v>#DIV/0!</v>
      </c>
      <c r="F353" s="166">
        <v>92</v>
      </c>
      <c r="G353" s="168">
        <f t="shared" si="11"/>
        <v>-1</v>
      </c>
    </row>
    <row r="354" ht="15.75" spans="1:7">
      <c r="A354" s="83">
        <v>20404</v>
      </c>
      <c r="B354" s="80" t="s">
        <v>343</v>
      </c>
      <c r="C354" s="166">
        <v>404</v>
      </c>
      <c r="D354" s="167">
        <v>91</v>
      </c>
      <c r="E354" s="168">
        <f t="shared" si="10"/>
        <v>0.225247524752475</v>
      </c>
      <c r="F354" s="166">
        <v>1174</v>
      </c>
      <c r="G354" s="168">
        <f t="shared" si="11"/>
        <v>-0.922487223168654</v>
      </c>
    </row>
    <row r="355" ht="14.25" spans="1:7">
      <c r="A355" s="83">
        <v>2040401</v>
      </c>
      <c r="B355" s="83" t="s">
        <v>120</v>
      </c>
      <c r="C355" s="166">
        <v>401</v>
      </c>
      <c r="D355" s="169">
        <v>88</v>
      </c>
      <c r="E355" s="168">
        <f t="shared" si="10"/>
        <v>0.219451371571072</v>
      </c>
      <c r="F355" s="166">
        <v>954</v>
      </c>
      <c r="G355" s="168">
        <f t="shared" si="11"/>
        <v>-0.907756813417191</v>
      </c>
    </row>
    <row r="356" ht="14.25" spans="1:7">
      <c r="A356" s="83">
        <v>2040402</v>
      </c>
      <c r="B356" s="83" t="s">
        <v>121</v>
      </c>
      <c r="C356" s="166"/>
      <c r="D356" s="169">
        <v>0</v>
      </c>
      <c r="E356" s="168" t="e">
        <f t="shared" si="10"/>
        <v>#DIV/0!</v>
      </c>
      <c r="F356" s="166">
        <v>200</v>
      </c>
      <c r="G356" s="168">
        <f t="shared" si="11"/>
        <v>-1</v>
      </c>
    </row>
    <row r="357" ht="14.25" spans="1:7">
      <c r="A357" s="83">
        <v>2040403</v>
      </c>
      <c r="B357" s="83" t="s">
        <v>122</v>
      </c>
      <c r="C357" s="166"/>
      <c r="D357" s="169">
        <v>0</v>
      </c>
      <c r="E357" s="168" t="e">
        <f t="shared" si="10"/>
        <v>#DIV/0!</v>
      </c>
      <c r="F357" s="166">
        <v>0</v>
      </c>
      <c r="G357" s="168" t="e">
        <f t="shared" si="11"/>
        <v>#DIV/0!</v>
      </c>
    </row>
    <row r="358" ht="14.25" spans="1:7">
      <c r="A358" s="83">
        <v>2040404</v>
      </c>
      <c r="B358" s="83" t="s">
        <v>344</v>
      </c>
      <c r="C358" s="166"/>
      <c r="D358" s="169">
        <v>0</v>
      </c>
      <c r="E358" s="168" t="e">
        <f t="shared" si="10"/>
        <v>#DIV/0!</v>
      </c>
      <c r="F358" s="166">
        <v>0</v>
      </c>
      <c r="G358" s="168" t="e">
        <f t="shared" si="11"/>
        <v>#DIV/0!</v>
      </c>
    </row>
    <row r="359" ht="14.25" spans="1:7">
      <c r="A359" s="83">
        <v>2040405</v>
      </c>
      <c r="B359" s="83" t="s">
        <v>345</v>
      </c>
      <c r="C359" s="166"/>
      <c r="D359" s="169">
        <v>0</v>
      </c>
      <c r="E359" s="168" t="e">
        <f t="shared" si="10"/>
        <v>#DIV/0!</v>
      </c>
      <c r="F359" s="166">
        <v>0</v>
      </c>
      <c r="G359" s="168" t="e">
        <f t="shared" si="11"/>
        <v>#DIV/0!</v>
      </c>
    </row>
    <row r="360" ht="14.25" spans="1:7">
      <c r="A360" s="83">
        <v>2040406</v>
      </c>
      <c r="B360" s="83" t="s">
        <v>346</v>
      </c>
      <c r="C360" s="166"/>
      <c r="D360" s="169">
        <v>0</v>
      </c>
      <c r="E360" s="168" t="e">
        <f t="shared" si="10"/>
        <v>#DIV/0!</v>
      </c>
      <c r="F360" s="166">
        <v>0</v>
      </c>
      <c r="G360" s="168" t="e">
        <f t="shared" si="11"/>
        <v>#DIV/0!</v>
      </c>
    </row>
    <row r="361" ht="14.25" spans="1:7">
      <c r="A361" s="83">
        <v>2040407</v>
      </c>
      <c r="B361" s="83" t="s">
        <v>347</v>
      </c>
      <c r="C361" s="166"/>
      <c r="D361" s="169">
        <v>0</v>
      </c>
      <c r="E361" s="168" t="e">
        <f t="shared" si="10"/>
        <v>#DIV/0!</v>
      </c>
      <c r="F361" s="166">
        <v>0</v>
      </c>
      <c r="G361" s="168" t="e">
        <f t="shared" si="11"/>
        <v>#DIV/0!</v>
      </c>
    </row>
    <row r="362" ht="14.25" spans="1:7">
      <c r="A362" s="83">
        <v>2040408</v>
      </c>
      <c r="B362" s="83" t="s">
        <v>348</v>
      </c>
      <c r="C362" s="166"/>
      <c r="D362" s="169">
        <v>0</v>
      </c>
      <c r="E362" s="168" t="e">
        <f t="shared" si="10"/>
        <v>#DIV/0!</v>
      </c>
      <c r="F362" s="166">
        <v>0</v>
      </c>
      <c r="G362" s="168" t="e">
        <f t="shared" si="11"/>
        <v>#DIV/0!</v>
      </c>
    </row>
    <row r="363" ht="14.25" spans="1:7">
      <c r="A363" s="83">
        <v>2040409</v>
      </c>
      <c r="B363" s="83" t="s">
        <v>349</v>
      </c>
      <c r="C363" s="166"/>
      <c r="D363" s="169">
        <v>0</v>
      </c>
      <c r="E363" s="168" t="e">
        <f t="shared" si="10"/>
        <v>#DIV/0!</v>
      </c>
      <c r="F363" s="166">
        <v>0</v>
      </c>
      <c r="G363" s="168" t="e">
        <f t="shared" si="11"/>
        <v>#DIV/0!</v>
      </c>
    </row>
    <row r="364" ht="14.25" spans="1:7">
      <c r="A364" s="83">
        <v>2040450</v>
      </c>
      <c r="B364" s="83" t="s">
        <v>129</v>
      </c>
      <c r="C364" s="166"/>
      <c r="D364" s="169">
        <v>0</v>
      </c>
      <c r="E364" s="168" t="e">
        <f t="shared" si="10"/>
        <v>#DIV/0!</v>
      </c>
      <c r="F364" s="166">
        <v>0</v>
      </c>
      <c r="G364" s="168" t="e">
        <f t="shared" si="11"/>
        <v>#DIV/0!</v>
      </c>
    </row>
    <row r="365" ht="14.25" spans="1:7">
      <c r="A365" s="83">
        <v>2040499</v>
      </c>
      <c r="B365" s="83" t="s">
        <v>350</v>
      </c>
      <c r="C365" s="166">
        <v>3</v>
      </c>
      <c r="D365" s="169">
        <v>3</v>
      </c>
      <c r="E365" s="168">
        <f t="shared" si="10"/>
        <v>1</v>
      </c>
      <c r="F365" s="166">
        <v>20</v>
      </c>
      <c r="G365" s="168">
        <f t="shared" si="11"/>
        <v>-0.85</v>
      </c>
    </row>
    <row r="366" ht="15.75" spans="1:7">
      <c r="A366" s="83">
        <v>20405</v>
      </c>
      <c r="B366" s="80" t="s">
        <v>351</v>
      </c>
      <c r="C366" s="166">
        <v>578</v>
      </c>
      <c r="D366" s="167">
        <v>256</v>
      </c>
      <c r="E366" s="168">
        <f t="shared" si="10"/>
        <v>0.442906574394464</v>
      </c>
      <c r="F366" s="166">
        <v>1421</v>
      </c>
      <c r="G366" s="168">
        <f t="shared" si="11"/>
        <v>-0.819845179451091</v>
      </c>
    </row>
    <row r="367" ht="14.25" spans="1:7">
      <c r="A367" s="83">
        <v>2040501</v>
      </c>
      <c r="B367" s="83" t="s">
        <v>120</v>
      </c>
      <c r="C367" s="166">
        <v>525</v>
      </c>
      <c r="D367" s="169">
        <v>225</v>
      </c>
      <c r="E367" s="168">
        <f t="shared" si="10"/>
        <v>0.428571428571429</v>
      </c>
      <c r="F367" s="166">
        <v>1082</v>
      </c>
      <c r="G367" s="168">
        <f t="shared" si="11"/>
        <v>-0.792051756007394</v>
      </c>
    </row>
    <row r="368" ht="14.25" spans="1:7">
      <c r="A368" s="83">
        <v>2040502</v>
      </c>
      <c r="B368" s="83" t="s">
        <v>121</v>
      </c>
      <c r="C368" s="166"/>
      <c r="D368" s="169">
        <v>0</v>
      </c>
      <c r="E368" s="168" t="e">
        <f t="shared" si="10"/>
        <v>#DIV/0!</v>
      </c>
      <c r="F368" s="166">
        <v>319</v>
      </c>
      <c r="G368" s="168">
        <f t="shared" si="11"/>
        <v>-1</v>
      </c>
    </row>
    <row r="369" ht="14.25" spans="1:7">
      <c r="A369" s="83">
        <v>2040503</v>
      </c>
      <c r="B369" s="83" t="s">
        <v>122</v>
      </c>
      <c r="C369" s="166"/>
      <c r="D369" s="169">
        <v>0</v>
      </c>
      <c r="E369" s="168" t="e">
        <f t="shared" si="10"/>
        <v>#DIV/0!</v>
      </c>
      <c r="F369" s="166">
        <v>0</v>
      </c>
      <c r="G369" s="168" t="e">
        <f t="shared" si="11"/>
        <v>#DIV/0!</v>
      </c>
    </row>
    <row r="370" ht="14.25" spans="1:7">
      <c r="A370" s="83">
        <v>2040504</v>
      </c>
      <c r="B370" s="83" t="s">
        <v>352</v>
      </c>
      <c r="C370" s="166"/>
      <c r="D370" s="169">
        <v>0</v>
      </c>
      <c r="E370" s="168" t="e">
        <f t="shared" si="10"/>
        <v>#DIV/0!</v>
      </c>
      <c r="F370" s="166">
        <v>0</v>
      </c>
      <c r="G370" s="168" t="e">
        <f t="shared" si="11"/>
        <v>#DIV/0!</v>
      </c>
    </row>
    <row r="371" ht="14.25" spans="1:7">
      <c r="A371" s="83">
        <v>2040505</v>
      </c>
      <c r="B371" s="83" t="s">
        <v>353</v>
      </c>
      <c r="C371" s="166"/>
      <c r="D371" s="169">
        <v>0</v>
      </c>
      <c r="E371" s="168" t="e">
        <f t="shared" si="10"/>
        <v>#DIV/0!</v>
      </c>
      <c r="F371" s="166">
        <v>0</v>
      </c>
      <c r="G371" s="168" t="e">
        <f t="shared" si="11"/>
        <v>#DIV/0!</v>
      </c>
    </row>
    <row r="372" ht="14.25" spans="1:7">
      <c r="A372" s="83">
        <v>2040506</v>
      </c>
      <c r="B372" s="83" t="s">
        <v>354</v>
      </c>
      <c r="C372" s="166">
        <v>30</v>
      </c>
      <c r="D372" s="169">
        <v>28</v>
      </c>
      <c r="E372" s="168">
        <f t="shared" si="10"/>
        <v>0.933333333333333</v>
      </c>
      <c r="F372" s="166">
        <v>20</v>
      </c>
      <c r="G372" s="168">
        <f t="shared" si="11"/>
        <v>0.4</v>
      </c>
    </row>
    <row r="373" ht="14.25" spans="1:7">
      <c r="A373" s="83">
        <v>2040550</v>
      </c>
      <c r="B373" s="83" t="s">
        <v>129</v>
      </c>
      <c r="C373" s="166"/>
      <c r="D373" s="169">
        <v>0</v>
      </c>
      <c r="E373" s="168" t="e">
        <f t="shared" si="10"/>
        <v>#DIV/0!</v>
      </c>
      <c r="F373" s="166">
        <v>0</v>
      </c>
      <c r="G373" s="168" t="e">
        <f t="shared" si="11"/>
        <v>#DIV/0!</v>
      </c>
    </row>
    <row r="374" ht="14.25" spans="1:7">
      <c r="A374" s="83">
        <v>2040599</v>
      </c>
      <c r="B374" s="83" t="s">
        <v>355</v>
      </c>
      <c r="C374" s="166">
        <v>23</v>
      </c>
      <c r="D374" s="169">
        <v>3</v>
      </c>
      <c r="E374" s="168">
        <f t="shared" si="10"/>
        <v>0.130434782608696</v>
      </c>
      <c r="F374" s="166">
        <v>0</v>
      </c>
      <c r="G374" s="168" t="e">
        <f t="shared" si="11"/>
        <v>#DIV/0!</v>
      </c>
    </row>
    <row r="375" ht="15.75" spans="1:7">
      <c r="A375" s="83">
        <v>20406</v>
      </c>
      <c r="B375" s="80" t="s">
        <v>356</v>
      </c>
      <c r="C375" s="166">
        <v>801</v>
      </c>
      <c r="D375" s="167">
        <v>943</v>
      </c>
      <c r="E375" s="168">
        <f t="shared" si="10"/>
        <v>1.1772784019975</v>
      </c>
      <c r="F375" s="166">
        <v>694</v>
      </c>
      <c r="G375" s="168">
        <f t="shared" si="11"/>
        <v>0.358789625360231</v>
      </c>
    </row>
    <row r="376" ht="14.25" spans="1:7">
      <c r="A376" s="83">
        <v>2040601</v>
      </c>
      <c r="B376" s="83" t="s">
        <v>120</v>
      </c>
      <c r="C376" s="166">
        <v>655</v>
      </c>
      <c r="D376" s="169">
        <v>808</v>
      </c>
      <c r="E376" s="168">
        <f t="shared" si="10"/>
        <v>1.23358778625954</v>
      </c>
      <c r="F376" s="166">
        <v>578</v>
      </c>
      <c r="G376" s="168">
        <f t="shared" si="11"/>
        <v>0.397923875432526</v>
      </c>
    </row>
    <row r="377" ht="14.25" spans="1:7">
      <c r="A377" s="83">
        <v>2040602</v>
      </c>
      <c r="B377" s="83" t="s">
        <v>121</v>
      </c>
      <c r="C377" s="166">
        <v>71</v>
      </c>
      <c r="D377" s="169">
        <v>71</v>
      </c>
      <c r="E377" s="168">
        <f t="shared" si="10"/>
        <v>1</v>
      </c>
      <c r="F377" s="166">
        <v>97</v>
      </c>
      <c r="G377" s="168">
        <f t="shared" si="11"/>
        <v>-0.268041237113402</v>
      </c>
    </row>
    <row r="378" ht="14.25" spans="1:7">
      <c r="A378" s="83">
        <v>2040603</v>
      </c>
      <c r="B378" s="83" t="s">
        <v>122</v>
      </c>
      <c r="C378" s="166"/>
      <c r="D378" s="169">
        <v>0</v>
      </c>
      <c r="E378" s="168" t="e">
        <f t="shared" si="10"/>
        <v>#DIV/0!</v>
      </c>
      <c r="F378" s="166">
        <v>0</v>
      </c>
      <c r="G378" s="168" t="e">
        <f t="shared" si="11"/>
        <v>#DIV/0!</v>
      </c>
    </row>
    <row r="379" ht="14.25" spans="1:7">
      <c r="A379" s="83">
        <v>2040604</v>
      </c>
      <c r="B379" s="83" t="s">
        <v>357</v>
      </c>
      <c r="C379" s="166"/>
      <c r="D379" s="169">
        <v>0</v>
      </c>
      <c r="E379" s="168" t="e">
        <f t="shared" si="10"/>
        <v>#DIV/0!</v>
      </c>
      <c r="F379" s="166">
        <v>0</v>
      </c>
      <c r="G379" s="168" t="e">
        <f t="shared" si="11"/>
        <v>#DIV/0!</v>
      </c>
    </row>
    <row r="380" ht="14.25" spans="1:7">
      <c r="A380" s="83">
        <v>2040605</v>
      </c>
      <c r="B380" s="83" t="s">
        <v>358</v>
      </c>
      <c r="C380" s="166"/>
      <c r="D380" s="169">
        <v>0</v>
      </c>
      <c r="E380" s="168" t="e">
        <f t="shared" si="10"/>
        <v>#DIV/0!</v>
      </c>
      <c r="F380" s="166">
        <v>0</v>
      </c>
      <c r="G380" s="168" t="e">
        <f t="shared" si="11"/>
        <v>#DIV/0!</v>
      </c>
    </row>
    <row r="381" ht="14.25" spans="1:7">
      <c r="A381" s="83">
        <v>2040606</v>
      </c>
      <c r="B381" s="83" t="s">
        <v>359</v>
      </c>
      <c r="C381" s="166"/>
      <c r="D381" s="169">
        <v>0</v>
      </c>
      <c r="E381" s="168" t="e">
        <f t="shared" si="10"/>
        <v>#DIV/0!</v>
      </c>
      <c r="F381" s="166">
        <v>0</v>
      </c>
      <c r="G381" s="168" t="e">
        <f t="shared" si="11"/>
        <v>#DIV/0!</v>
      </c>
    </row>
    <row r="382" ht="14.25" spans="1:7">
      <c r="A382" s="83">
        <v>2040607</v>
      </c>
      <c r="B382" s="83" t="s">
        <v>360</v>
      </c>
      <c r="C382" s="166"/>
      <c r="D382" s="169">
        <v>0</v>
      </c>
      <c r="E382" s="168" t="e">
        <f t="shared" si="10"/>
        <v>#DIV/0!</v>
      </c>
      <c r="F382" s="166">
        <v>19</v>
      </c>
      <c r="G382" s="168">
        <f t="shared" si="11"/>
        <v>-1</v>
      </c>
    </row>
    <row r="383" ht="14.25" spans="1:7">
      <c r="A383" s="83">
        <v>2040608</v>
      </c>
      <c r="B383" s="83" t="s">
        <v>361</v>
      </c>
      <c r="C383" s="166"/>
      <c r="D383" s="169">
        <v>0</v>
      </c>
      <c r="E383" s="168" t="e">
        <f t="shared" si="10"/>
        <v>#DIV/0!</v>
      </c>
      <c r="F383" s="166">
        <v>0</v>
      </c>
      <c r="G383" s="168" t="e">
        <f t="shared" si="11"/>
        <v>#DIV/0!</v>
      </c>
    </row>
    <row r="384" ht="14.25" spans="1:7">
      <c r="A384" s="83">
        <v>2040609</v>
      </c>
      <c r="B384" s="83" t="s">
        <v>362</v>
      </c>
      <c r="C384" s="166"/>
      <c r="D384" s="169">
        <v>0</v>
      </c>
      <c r="E384" s="168" t="e">
        <f t="shared" si="10"/>
        <v>#DIV/0!</v>
      </c>
      <c r="F384" s="166">
        <v>0</v>
      </c>
      <c r="G384" s="168" t="e">
        <f t="shared" si="11"/>
        <v>#DIV/0!</v>
      </c>
    </row>
    <row r="385" ht="14.25" spans="1:7">
      <c r="A385" s="83">
        <v>2040610</v>
      </c>
      <c r="B385" s="83" t="s">
        <v>363</v>
      </c>
      <c r="C385" s="166"/>
      <c r="D385" s="169">
        <v>0</v>
      </c>
      <c r="E385" s="168" t="e">
        <f t="shared" si="10"/>
        <v>#DIV/0!</v>
      </c>
      <c r="F385" s="166">
        <v>0</v>
      </c>
      <c r="G385" s="168" t="e">
        <f t="shared" si="11"/>
        <v>#DIV/0!</v>
      </c>
    </row>
    <row r="386" ht="14.25" spans="1:7">
      <c r="A386" s="83">
        <v>2040611</v>
      </c>
      <c r="B386" s="83" t="s">
        <v>364</v>
      </c>
      <c r="C386" s="166"/>
      <c r="D386" s="169">
        <v>0</v>
      </c>
      <c r="E386" s="168" t="e">
        <f t="shared" si="10"/>
        <v>#DIV/0!</v>
      </c>
      <c r="F386" s="166">
        <v>0</v>
      </c>
      <c r="G386" s="168" t="e">
        <f t="shared" si="11"/>
        <v>#DIV/0!</v>
      </c>
    </row>
    <row r="387" ht="14.25" spans="1:7">
      <c r="A387" s="83">
        <v>2040650</v>
      </c>
      <c r="B387" s="83" t="s">
        <v>129</v>
      </c>
      <c r="C387" s="166"/>
      <c r="D387" s="169">
        <v>0</v>
      </c>
      <c r="E387" s="168" t="e">
        <f t="shared" si="10"/>
        <v>#DIV/0!</v>
      </c>
      <c r="F387" s="166">
        <v>0</v>
      </c>
      <c r="G387" s="168" t="e">
        <f t="shared" si="11"/>
        <v>#DIV/0!</v>
      </c>
    </row>
    <row r="388" ht="14.25" spans="1:7">
      <c r="A388" s="83">
        <v>2040699</v>
      </c>
      <c r="B388" s="83" t="s">
        <v>365</v>
      </c>
      <c r="C388" s="166">
        <v>75</v>
      </c>
      <c r="D388" s="169">
        <v>64</v>
      </c>
      <c r="E388" s="168">
        <f t="shared" si="10"/>
        <v>0.853333333333333</v>
      </c>
      <c r="F388" s="166">
        <v>0</v>
      </c>
      <c r="G388" s="168" t="e">
        <f t="shared" si="11"/>
        <v>#DIV/0!</v>
      </c>
    </row>
    <row r="389" ht="15.75" spans="1:7">
      <c r="A389" s="83">
        <v>20407</v>
      </c>
      <c r="B389" s="80" t="s">
        <v>366</v>
      </c>
      <c r="C389" s="166">
        <v>0</v>
      </c>
      <c r="D389" s="167">
        <v>0</v>
      </c>
      <c r="E389" s="168" t="e">
        <f t="shared" si="10"/>
        <v>#DIV/0!</v>
      </c>
      <c r="F389" s="166">
        <v>0</v>
      </c>
      <c r="G389" s="168" t="e">
        <f t="shared" si="11"/>
        <v>#DIV/0!</v>
      </c>
    </row>
    <row r="390" ht="15.75" spans="1:7">
      <c r="A390" s="83">
        <v>2040701</v>
      </c>
      <c r="B390" s="83" t="s">
        <v>120</v>
      </c>
      <c r="C390" s="166"/>
      <c r="D390" s="170"/>
      <c r="E390" s="168" t="e">
        <f t="shared" ref="E390:E453" si="12">D390/C390</f>
        <v>#DIV/0!</v>
      </c>
      <c r="F390" s="166">
        <v>0</v>
      </c>
      <c r="G390" s="168" t="e">
        <f t="shared" ref="G390:G453" si="13">(D390-F390)/F390</f>
        <v>#DIV/0!</v>
      </c>
    </row>
    <row r="391" ht="15.75" spans="1:7">
      <c r="A391" s="83">
        <v>2040702</v>
      </c>
      <c r="B391" s="83" t="s">
        <v>121</v>
      </c>
      <c r="C391" s="166"/>
      <c r="D391" s="170"/>
      <c r="E391" s="168" t="e">
        <f t="shared" si="12"/>
        <v>#DIV/0!</v>
      </c>
      <c r="F391" s="166">
        <v>0</v>
      </c>
      <c r="G391" s="168" t="e">
        <f t="shared" si="13"/>
        <v>#DIV/0!</v>
      </c>
    </row>
    <row r="392" ht="15.75" spans="1:7">
      <c r="A392" s="83">
        <v>2040703</v>
      </c>
      <c r="B392" s="83" t="s">
        <v>122</v>
      </c>
      <c r="C392" s="166"/>
      <c r="D392" s="170"/>
      <c r="E392" s="168" t="e">
        <f t="shared" si="12"/>
        <v>#DIV/0!</v>
      </c>
      <c r="F392" s="166">
        <v>0</v>
      </c>
      <c r="G392" s="168" t="e">
        <f t="shared" si="13"/>
        <v>#DIV/0!</v>
      </c>
    </row>
    <row r="393" ht="15.75" spans="1:7">
      <c r="A393" s="83">
        <v>2040704</v>
      </c>
      <c r="B393" s="83" t="s">
        <v>367</v>
      </c>
      <c r="C393" s="166"/>
      <c r="D393" s="170"/>
      <c r="E393" s="168" t="e">
        <f t="shared" si="12"/>
        <v>#DIV/0!</v>
      </c>
      <c r="F393" s="166">
        <v>0</v>
      </c>
      <c r="G393" s="168" t="e">
        <f t="shared" si="13"/>
        <v>#DIV/0!</v>
      </c>
    </row>
    <row r="394" ht="15.75" spans="1:7">
      <c r="A394" s="83">
        <v>2040705</v>
      </c>
      <c r="B394" s="83" t="s">
        <v>368</v>
      </c>
      <c r="C394" s="166"/>
      <c r="D394" s="170"/>
      <c r="E394" s="168" t="e">
        <f t="shared" si="12"/>
        <v>#DIV/0!</v>
      </c>
      <c r="F394" s="166">
        <v>0</v>
      </c>
      <c r="G394" s="168" t="e">
        <f t="shared" si="13"/>
        <v>#DIV/0!</v>
      </c>
    </row>
    <row r="395" ht="15.75" spans="1:7">
      <c r="A395" s="83">
        <v>2040706</v>
      </c>
      <c r="B395" s="83" t="s">
        <v>369</v>
      </c>
      <c r="C395" s="166"/>
      <c r="D395" s="170"/>
      <c r="E395" s="168" t="e">
        <f t="shared" si="12"/>
        <v>#DIV/0!</v>
      </c>
      <c r="F395" s="166">
        <v>0</v>
      </c>
      <c r="G395" s="168" t="e">
        <f t="shared" si="13"/>
        <v>#DIV/0!</v>
      </c>
    </row>
    <row r="396" ht="15.75" spans="1:7">
      <c r="A396" s="83">
        <v>2040750</v>
      </c>
      <c r="B396" s="83" t="s">
        <v>129</v>
      </c>
      <c r="C396" s="166"/>
      <c r="D396" s="170"/>
      <c r="E396" s="168" t="e">
        <f t="shared" si="12"/>
        <v>#DIV/0!</v>
      </c>
      <c r="F396" s="166">
        <v>0</v>
      </c>
      <c r="G396" s="168" t="e">
        <f t="shared" si="13"/>
        <v>#DIV/0!</v>
      </c>
    </row>
    <row r="397" ht="15.75" spans="1:7">
      <c r="A397" s="83">
        <v>2040799</v>
      </c>
      <c r="B397" s="83" t="s">
        <v>370</v>
      </c>
      <c r="C397" s="166"/>
      <c r="D397" s="170"/>
      <c r="E397" s="168" t="e">
        <f t="shared" si="12"/>
        <v>#DIV/0!</v>
      </c>
      <c r="F397" s="166">
        <v>0</v>
      </c>
      <c r="G397" s="168" t="e">
        <f t="shared" si="13"/>
        <v>#DIV/0!</v>
      </c>
    </row>
    <row r="398" ht="15.75" spans="1:7">
      <c r="A398" s="83">
        <v>20408</v>
      </c>
      <c r="B398" s="80" t="s">
        <v>371</v>
      </c>
      <c r="C398" s="166">
        <v>0</v>
      </c>
      <c r="D398" s="167">
        <v>7</v>
      </c>
      <c r="E398" s="168" t="e">
        <f t="shared" si="12"/>
        <v>#DIV/0!</v>
      </c>
      <c r="F398" s="166">
        <v>0</v>
      </c>
      <c r="G398" s="168" t="e">
        <f t="shared" si="13"/>
        <v>#DIV/0!</v>
      </c>
    </row>
    <row r="399" ht="15.75" spans="1:7">
      <c r="A399" s="83">
        <v>2040801</v>
      </c>
      <c r="B399" s="83" t="s">
        <v>120</v>
      </c>
      <c r="C399" s="166"/>
      <c r="D399" s="170"/>
      <c r="E399" s="168" t="e">
        <f t="shared" si="12"/>
        <v>#DIV/0!</v>
      </c>
      <c r="F399" s="166">
        <v>0</v>
      </c>
      <c r="G399" s="168" t="e">
        <f t="shared" si="13"/>
        <v>#DIV/0!</v>
      </c>
    </row>
    <row r="400" ht="15.75" spans="1:7">
      <c r="A400" s="83">
        <v>2040802</v>
      </c>
      <c r="B400" s="83" t="s">
        <v>121</v>
      </c>
      <c r="C400" s="166"/>
      <c r="D400" s="170"/>
      <c r="E400" s="168" t="e">
        <f t="shared" si="12"/>
        <v>#DIV/0!</v>
      </c>
      <c r="F400" s="166">
        <v>0</v>
      </c>
      <c r="G400" s="168" t="e">
        <f t="shared" si="13"/>
        <v>#DIV/0!</v>
      </c>
    </row>
    <row r="401" ht="15.75" spans="1:7">
      <c r="A401" s="83">
        <v>2040803</v>
      </c>
      <c r="B401" s="83" t="s">
        <v>122</v>
      </c>
      <c r="C401" s="166"/>
      <c r="D401" s="170"/>
      <c r="E401" s="168" t="e">
        <f t="shared" si="12"/>
        <v>#DIV/0!</v>
      </c>
      <c r="F401" s="166">
        <v>0</v>
      </c>
      <c r="G401" s="168" t="e">
        <f t="shared" si="13"/>
        <v>#DIV/0!</v>
      </c>
    </row>
    <row r="402" ht="14.25" spans="1:7">
      <c r="A402" s="83">
        <v>2040804</v>
      </c>
      <c r="B402" s="83" t="s">
        <v>372</v>
      </c>
      <c r="C402" s="166"/>
      <c r="D402" s="169">
        <v>7</v>
      </c>
      <c r="E402" s="168" t="e">
        <f t="shared" si="12"/>
        <v>#DIV/0!</v>
      </c>
      <c r="F402" s="166">
        <v>0</v>
      </c>
      <c r="G402" s="168" t="e">
        <f t="shared" si="13"/>
        <v>#DIV/0!</v>
      </c>
    </row>
    <row r="403" ht="15.75" spans="1:7">
      <c r="A403" s="83">
        <v>2040805</v>
      </c>
      <c r="B403" s="83" t="s">
        <v>373</v>
      </c>
      <c r="C403" s="166"/>
      <c r="D403" s="170"/>
      <c r="E403" s="168" t="e">
        <f t="shared" si="12"/>
        <v>#DIV/0!</v>
      </c>
      <c r="F403" s="166">
        <v>0</v>
      </c>
      <c r="G403" s="168" t="e">
        <f t="shared" si="13"/>
        <v>#DIV/0!</v>
      </c>
    </row>
    <row r="404" ht="15.75" spans="1:7">
      <c r="A404" s="83">
        <v>2040806</v>
      </c>
      <c r="B404" s="83" t="s">
        <v>374</v>
      </c>
      <c r="C404" s="166"/>
      <c r="D404" s="170"/>
      <c r="E404" s="168" t="e">
        <f t="shared" si="12"/>
        <v>#DIV/0!</v>
      </c>
      <c r="F404" s="166">
        <v>0</v>
      </c>
      <c r="G404" s="168" t="e">
        <f t="shared" si="13"/>
        <v>#DIV/0!</v>
      </c>
    </row>
    <row r="405" ht="15.75" spans="1:7">
      <c r="A405" s="83">
        <v>2040850</v>
      </c>
      <c r="B405" s="83" t="s">
        <v>129</v>
      </c>
      <c r="C405" s="166"/>
      <c r="D405" s="170"/>
      <c r="E405" s="168" t="e">
        <f t="shared" si="12"/>
        <v>#DIV/0!</v>
      </c>
      <c r="F405" s="166">
        <v>0</v>
      </c>
      <c r="G405" s="168" t="e">
        <f t="shared" si="13"/>
        <v>#DIV/0!</v>
      </c>
    </row>
    <row r="406" ht="15.75" spans="1:7">
      <c r="A406" s="83">
        <v>2040899</v>
      </c>
      <c r="B406" s="83" t="s">
        <v>375</v>
      </c>
      <c r="C406" s="166"/>
      <c r="D406" s="170"/>
      <c r="E406" s="168" t="e">
        <f t="shared" si="12"/>
        <v>#DIV/0!</v>
      </c>
      <c r="F406" s="166">
        <v>0</v>
      </c>
      <c r="G406" s="168" t="e">
        <f t="shared" si="13"/>
        <v>#DIV/0!</v>
      </c>
    </row>
    <row r="407" ht="15.75" spans="1:7">
      <c r="A407" s="83">
        <v>20409</v>
      </c>
      <c r="B407" s="80" t="s">
        <v>376</v>
      </c>
      <c r="C407" s="166">
        <v>0</v>
      </c>
      <c r="D407" s="167">
        <v>0</v>
      </c>
      <c r="E407" s="168" t="e">
        <f t="shared" si="12"/>
        <v>#DIV/0!</v>
      </c>
      <c r="F407" s="166">
        <v>0</v>
      </c>
      <c r="G407" s="168" t="e">
        <f t="shared" si="13"/>
        <v>#DIV/0!</v>
      </c>
    </row>
    <row r="408" ht="15.75" spans="1:7">
      <c r="A408" s="83">
        <v>2040901</v>
      </c>
      <c r="B408" s="83" t="s">
        <v>120</v>
      </c>
      <c r="C408" s="166"/>
      <c r="D408" s="170"/>
      <c r="E408" s="168" t="e">
        <f t="shared" si="12"/>
        <v>#DIV/0!</v>
      </c>
      <c r="F408" s="166">
        <v>0</v>
      </c>
      <c r="G408" s="168" t="e">
        <f t="shared" si="13"/>
        <v>#DIV/0!</v>
      </c>
    </row>
    <row r="409" ht="15.75" spans="1:7">
      <c r="A409" s="83">
        <v>2040902</v>
      </c>
      <c r="B409" s="83" t="s">
        <v>121</v>
      </c>
      <c r="C409" s="166"/>
      <c r="D409" s="170"/>
      <c r="E409" s="168" t="e">
        <f t="shared" si="12"/>
        <v>#DIV/0!</v>
      </c>
      <c r="F409" s="166">
        <v>0</v>
      </c>
      <c r="G409" s="168" t="e">
        <f t="shared" si="13"/>
        <v>#DIV/0!</v>
      </c>
    </row>
    <row r="410" ht="15.75" spans="1:7">
      <c r="A410" s="83">
        <v>2040903</v>
      </c>
      <c r="B410" s="83" t="s">
        <v>122</v>
      </c>
      <c r="C410" s="166"/>
      <c r="D410" s="170"/>
      <c r="E410" s="168" t="e">
        <f t="shared" si="12"/>
        <v>#DIV/0!</v>
      </c>
      <c r="F410" s="166">
        <v>0</v>
      </c>
      <c r="G410" s="168" t="e">
        <f t="shared" si="13"/>
        <v>#DIV/0!</v>
      </c>
    </row>
    <row r="411" ht="15.75" spans="1:7">
      <c r="A411" s="83">
        <v>2040904</v>
      </c>
      <c r="B411" s="83" t="s">
        <v>377</v>
      </c>
      <c r="C411" s="166"/>
      <c r="D411" s="170"/>
      <c r="E411" s="168" t="e">
        <f t="shared" si="12"/>
        <v>#DIV/0!</v>
      </c>
      <c r="F411" s="166">
        <v>0</v>
      </c>
      <c r="G411" s="168" t="e">
        <f t="shared" si="13"/>
        <v>#DIV/0!</v>
      </c>
    </row>
    <row r="412" ht="15.75" spans="1:7">
      <c r="A412" s="83">
        <v>2040905</v>
      </c>
      <c r="B412" s="83" t="s">
        <v>378</v>
      </c>
      <c r="C412" s="166"/>
      <c r="D412" s="170"/>
      <c r="E412" s="168" t="e">
        <f t="shared" si="12"/>
        <v>#DIV/0!</v>
      </c>
      <c r="F412" s="166">
        <v>0</v>
      </c>
      <c r="G412" s="168" t="e">
        <f t="shared" si="13"/>
        <v>#DIV/0!</v>
      </c>
    </row>
    <row r="413" ht="15.75" spans="1:7">
      <c r="A413" s="83">
        <v>2040950</v>
      </c>
      <c r="B413" s="83" t="s">
        <v>129</v>
      </c>
      <c r="C413" s="166"/>
      <c r="D413" s="170"/>
      <c r="E413" s="168" t="e">
        <f t="shared" si="12"/>
        <v>#DIV/0!</v>
      </c>
      <c r="F413" s="166">
        <v>0</v>
      </c>
      <c r="G413" s="168" t="e">
        <f t="shared" si="13"/>
        <v>#DIV/0!</v>
      </c>
    </row>
    <row r="414" ht="15.75" spans="1:7">
      <c r="A414" s="83">
        <v>2040999</v>
      </c>
      <c r="B414" s="83" t="s">
        <v>379</v>
      </c>
      <c r="C414" s="166"/>
      <c r="D414" s="170"/>
      <c r="E414" s="168" t="e">
        <f t="shared" si="12"/>
        <v>#DIV/0!</v>
      </c>
      <c r="F414" s="166">
        <v>0</v>
      </c>
      <c r="G414" s="168" t="e">
        <f t="shared" si="13"/>
        <v>#DIV/0!</v>
      </c>
    </row>
    <row r="415" ht="15.75" spans="1:7">
      <c r="A415" s="83">
        <v>20410</v>
      </c>
      <c r="B415" s="80" t="s">
        <v>380</v>
      </c>
      <c r="C415" s="166">
        <v>0</v>
      </c>
      <c r="D415" s="167">
        <v>0</v>
      </c>
      <c r="E415" s="168" t="e">
        <f t="shared" si="12"/>
        <v>#DIV/0!</v>
      </c>
      <c r="F415" s="166">
        <v>0</v>
      </c>
      <c r="G415" s="168" t="e">
        <f t="shared" si="13"/>
        <v>#DIV/0!</v>
      </c>
    </row>
    <row r="416" ht="15.75" spans="1:7">
      <c r="A416" s="83">
        <v>2041001</v>
      </c>
      <c r="B416" s="83" t="s">
        <v>120</v>
      </c>
      <c r="C416" s="166"/>
      <c r="D416" s="170"/>
      <c r="E416" s="168" t="e">
        <f t="shared" si="12"/>
        <v>#DIV/0!</v>
      </c>
      <c r="F416" s="166">
        <v>0</v>
      </c>
      <c r="G416" s="168" t="e">
        <f t="shared" si="13"/>
        <v>#DIV/0!</v>
      </c>
    </row>
    <row r="417" ht="15.75" spans="1:7">
      <c r="A417" s="83">
        <v>2041002</v>
      </c>
      <c r="B417" s="83" t="s">
        <v>121</v>
      </c>
      <c r="C417" s="166"/>
      <c r="D417" s="170"/>
      <c r="E417" s="168" t="e">
        <f t="shared" si="12"/>
        <v>#DIV/0!</v>
      </c>
      <c r="F417" s="166">
        <v>0</v>
      </c>
      <c r="G417" s="168" t="e">
        <f t="shared" si="13"/>
        <v>#DIV/0!</v>
      </c>
    </row>
    <row r="418" ht="15.75" spans="1:7">
      <c r="A418" s="83">
        <v>2041003</v>
      </c>
      <c r="B418" s="83" t="s">
        <v>381</v>
      </c>
      <c r="C418" s="166"/>
      <c r="D418" s="170"/>
      <c r="E418" s="168" t="e">
        <f t="shared" si="12"/>
        <v>#DIV/0!</v>
      </c>
      <c r="F418" s="166">
        <v>0</v>
      </c>
      <c r="G418" s="168" t="e">
        <f t="shared" si="13"/>
        <v>#DIV/0!</v>
      </c>
    </row>
    <row r="419" ht="15.75" spans="1:7">
      <c r="A419" s="83">
        <v>2041004</v>
      </c>
      <c r="B419" s="83" t="s">
        <v>382</v>
      </c>
      <c r="C419" s="166"/>
      <c r="D419" s="170"/>
      <c r="E419" s="168" t="e">
        <f t="shared" si="12"/>
        <v>#DIV/0!</v>
      </c>
      <c r="F419" s="166">
        <v>0</v>
      </c>
      <c r="G419" s="168" t="e">
        <f t="shared" si="13"/>
        <v>#DIV/0!</v>
      </c>
    </row>
    <row r="420" ht="15.75" spans="1:7">
      <c r="A420" s="83">
        <v>2041005</v>
      </c>
      <c r="B420" s="83" t="s">
        <v>383</v>
      </c>
      <c r="C420" s="166"/>
      <c r="D420" s="170"/>
      <c r="E420" s="168" t="e">
        <f t="shared" si="12"/>
        <v>#DIV/0!</v>
      </c>
      <c r="F420" s="166">
        <v>0</v>
      </c>
      <c r="G420" s="168" t="e">
        <f t="shared" si="13"/>
        <v>#DIV/0!</v>
      </c>
    </row>
    <row r="421" ht="15.75" spans="1:7">
      <c r="A421" s="83">
        <v>2041006</v>
      </c>
      <c r="B421" s="83" t="s">
        <v>336</v>
      </c>
      <c r="C421" s="166"/>
      <c r="D421" s="170"/>
      <c r="E421" s="168" t="e">
        <f t="shared" si="12"/>
        <v>#DIV/0!</v>
      </c>
      <c r="F421" s="166">
        <v>0</v>
      </c>
      <c r="G421" s="168" t="e">
        <f t="shared" si="13"/>
        <v>#DIV/0!</v>
      </c>
    </row>
    <row r="422" ht="15.75" spans="1:7">
      <c r="A422" s="83">
        <v>2041099</v>
      </c>
      <c r="B422" s="83" t="s">
        <v>384</v>
      </c>
      <c r="C422" s="166"/>
      <c r="D422" s="170"/>
      <c r="E422" s="168" t="e">
        <f t="shared" si="12"/>
        <v>#DIV/0!</v>
      </c>
      <c r="F422" s="166">
        <v>0</v>
      </c>
      <c r="G422" s="168" t="e">
        <f t="shared" si="13"/>
        <v>#DIV/0!</v>
      </c>
    </row>
    <row r="423" ht="15.75" spans="1:7">
      <c r="A423" s="83">
        <v>20411</v>
      </c>
      <c r="B423" s="80" t="s">
        <v>385</v>
      </c>
      <c r="C423" s="166">
        <v>0</v>
      </c>
      <c r="D423" s="167">
        <v>0</v>
      </c>
      <c r="E423" s="168" t="e">
        <f t="shared" si="12"/>
        <v>#DIV/0!</v>
      </c>
      <c r="F423" s="166">
        <v>0</v>
      </c>
      <c r="G423" s="168" t="e">
        <f t="shared" si="13"/>
        <v>#DIV/0!</v>
      </c>
    </row>
    <row r="424" ht="15.75" spans="1:7">
      <c r="A424" s="83">
        <v>2041101</v>
      </c>
      <c r="B424" s="83" t="s">
        <v>386</v>
      </c>
      <c r="C424" s="166"/>
      <c r="D424" s="170"/>
      <c r="E424" s="168" t="e">
        <f t="shared" si="12"/>
        <v>#DIV/0!</v>
      </c>
      <c r="F424" s="166">
        <v>0</v>
      </c>
      <c r="G424" s="168" t="e">
        <f t="shared" si="13"/>
        <v>#DIV/0!</v>
      </c>
    </row>
    <row r="425" ht="15.75" spans="1:7">
      <c r="A425" s="83">
        <v>2041102</v>
      </c>
      <c r="B425" s="83" t="s">
        <v>120</v>
      </c>
      <c r="C425" s="166"/>
      <c r="D425" s="170"/>
      <c r="E425" s="168" t="e">
        <f t="shared" si="12"/>
        <v>#DIV/0!</v>
      </c>
      <c r="F425" s="166">
        <v>0</v>
      </c>
      <c r="G425" s="168" t="e">
        <f t="shared" si="13"/>
        <v>#DIV/0!</v>
      </c>
    </row>
    <row r="426" ht="15.75" spans="1:7">
      <c r="A426" s="83">
        <v>2041103</v>
      </c>
      <c r="B426" s="83" t="s">
        <v>387</v>
      </c>
      <c r="C426" s="166"/>
      <c r="D426" s="170"/>
      <c r="E426" s="168" t="e">
        <f t="shared" si="12"/>
        <v>#DIV/0!</v>
      </c>
      <c r="F426" s="166">
        <v>0</v>
      </c>
      <c r="G426" s="168" t="e">
        <f t="shared" si="13"/>
        <v>#DIV/0!</v>
      </c>
    </row>
    <row r="427" ht="15.75" spans="1:7">
      <c r="A427" s="83">
        <v>2041104</v>
      </c>
      <c r="B427" s="83" t="s">
        <v>388</v>
      </c>
      <c r="C427" s="166"/>
      <c r="D427" s="170"/>
      <c r="E427" s="168" t="e">
        <f t="shared" si="12"/>
        <v>#DIV/0!</v>
      </c>
      <c r="F427" s="166">
        <v>0</v>
      </c>
      <c r="G427" s="168" t="e">
        <f t="shared" si="13"/>
        <v>#DIV/0!</v>
      </c>
    </row>
    <row r="428" ht="15.75" spans="1:7">
      <c r="A428" s="83">
        <v>2041105</v>
      </c>
      <c r="B428" s="83" t="s">
        <v>389</v>
      </c>
      <c r="C428" s="166"/>
      <c r="D428" s="170"/>
      <c r="E428" s="168" t="e">
        <f t="shared" si="12"/>
        <v>#DIV/0!</v>
      </c>
      <c r="F428" s="166">
        <v>0</v>
      </c>
      <c r="G428" s="168" t="e">
        <f t="shared" si="13"/>
        <v>#DIV/0!</v>
      </c>
    </row>
    <row r="429" ht="15.75" spans="1:7">
      <c r="A429" s="83">
        <v>2041106</v>
      </c>
      <c r="B429" s="83" t="s">
        <v>390</v>
      </c>
      <c r="C429" s="166"/>
      <c r="D429" s="170"/>
      <c r="E429" s="168" t="e">
        <f t="shared" si="12"/>
        <v>#DIV/0!</v>
      </c>
      <c r="F429" s="166">
        <v>0</v>
      </c>
      <c r="G429" s="168" t="e">
        <f t="shared" si="13"/>
        <v>#DIV/0!</v>
      </c>
    </row>
    <row r="430" ht="15.75" spans="1:7">
      <c r="A430" s="83">
        <v>2041107</v>
      </c>
      <c r="B430" s="83" t="s">
        <v>391</v>
      </c>
      <c r="C430" s="166"/>
      <c r="D430" s="170"/>
      <c r="E430" s="168" t="e">
        <f t="shared" si="12"/>
        <v>#DIV/0!</v>
      </c>
      <c r="F430" s="166">
        <v>0</v>
      </c>
      <c r="G430" s="168" t="e">
        <f t="shared" si="13"/>
        <v>#DIV/0!</v>
      </c>
    </row>
    <row r="431" ht="15.75" spans="1:7">
      <c r="A431" s="83">
        <v>2041108</v>
      </c>
      <c r="B431" s="83" t="s">
        <v>392</v>
      </c>
      <c r="C431" s="166"/>
      <c r="D431" s="170"/>
      <c r="E431" s="168" t="e">
        <f t="shared" si="12"/>
        <v>#DIV/0!</v>
      </c>
      <c r="F431" s="166">
        <v>0</v>
      </c>
      <c r="G431" s="168" t="e">
        <f t="shared" si="13"/>
        <v>#DIV/0!</v>
      </c>
    </row>
    <row r="432" ht="14.25" spans="1:7">
      <c r="A432" s="83">
        <v>20499</v>
      </c>
      <c r="B432" s="80" t="s">
        <v>393</v>
      </c>
      <c r="C432" s="166">
        <v>10</v>
      </c>
      <c r="D432" s="169">
        <v>191</v>
      </c>
      <c r="E432" s="168">
        <f t="shared" si="12"/>
        <v>19.1</v>
      </c>
      <c r="F432" s="166">
        <v>57</v>
      </c>
      <c r="G432" s="168">
        <f t="shared" si="13"/>
        <v>2.35087719298246</v>
      </c>
    </row>
    <row r="433" ht="14.25" spans="1:7">
      <c r="A433" s="83">
        <v>2049901</v>
      </c>
      <c r="B433" s="83" t="s">
        <v>394</v>
      </c>
      <c r="C433" s="166">
        <v>10</v>
      </c>
      <c r="D433" s="169">
        <v>191</v>
      </c>
      <c r="E433" s="168">
        <f t="shared" si="12"/>
        <v>19.1</v>
      </c>
      <c r="F433" s="166">
        <v>57</v>
      </c>
      <c r="G433" s="168">
        <f t="shared" si="13"/>
        <v>2.35087719298246</v>
      </c>
    </row>
    <row r="434" ht="14.25" spans="1:7">
      <c r="A434" s="83">
        <v>2049902</v>
      </c>
      <c r="B434" s="83" t="s">
        <v>395</v>
      </c>
      <c r="C434" s="166"/>
      <c r="D434" s="169"/>
      <c r="E434" s="168" t="e">
        <f t="shared" si="12"/>
        <v>#DIV/0!</v>
      </c>
      <c r="F434" s="166">
        <v>0</v>
      </c>
      <c r="G434" s="168" t="e">
        <f t="shared" si="13"/>
        <v>#DIV/0!</v>
      </c>
    </row>
    <row r="435" ht="15.75" spans="1:7">
      <c r="A435" s="83">
        <v>205</v>
      </c>
      <c r="B435" s="80" t="s">
        <v>396</v>
      </c>
      <c r="C435" s="166">
        <v>41442</v>
      </c>
      <c r="D435" s="167">
        <v>32901</v>
      </c>
      <c r="E435" s="168">
        <f t="shared" si="12"/>
        <v>0.793904734327494</v>
      </c>
      <c r="F435" s="166">
        <v>35516</v>
      </c>
      <c r="G435" s="168">
        <f t="shared" si="13"/>
        <v>-0.0736287870255659</v>
      </c>
    </row>
    <row r="436" ht="15.75" spans="1:7">
      <c r="A436" s="83">
        <v>20501</v>
      </c>
      <c r="B436" s="80" t="s">
        <v>397</v>
      </c>
      <c r="C436" s="166">
        <v>20120</v>
      </c>
      <c r="D436" s="167">
        <v>20831</v>
      </c>
      <c r="E436" s="168">
        <f t="shared" si="12"/>
        <v>1.035337972167</v>
      </c>
      <c r="F436" s="166">
        <v>20957</v>
      </c>
      <c r="G436" s="168">
        <f t="shared" si="13"/>
        <v>-0.00601231092236484</v>
      </c>
    </row>
    <row r="437" ht="14.25" spans="1:7">
      <c r="A437" s="83">
        <v>2050101</v>
      </c>
      <c r="B437" s="83" t="s">
        <v>120</v>
      </c>
      <c r="C437" s="166">
        <v>19273</v>
      </c>
      <c r="D437" s="169">
        <v>20280</v>
      </c>
      <c r="E437" s="168">
        <f t="shared" si="12"/>
        <v>1.05224926062367</v>
      </c>
      <c r="F437" s="166">
        <v>20718</v>
      </c>
      <c r="G437" s="168">
        <f t="shared" si="13"/>
        <v>-0.0211410367796119</v>
      </c>
    </row>
    <row r="438" ht="14.25" spans="1:7">
      <c r="A438" s="83">
        <v>2050102</v>
      </c>
      <c r="B438" s="83" t="s">
        <v>121</v>
      </c>
      <c r="C438" s="166">
        <v>847</v>
      </c>
      <c r="D438" s="169">
        <v>541</v>
      </c>
      <c r="E438" s="168">
        <f t="shared" si="12"/>
        <v>0.638724911452184</v>
      </c>
      <c r="F438" s="166">
        <v>234</v>
      </c>
      <c r="G438" s="168">
        <f t="shared" si="13"/>
        <v>1.31196581196581</v>
      </c>
    </row>
    <row r="439" ht="14.25" spans="1:7">
      <c r="A439" s="83">
        <v>2050103</v>
      </c>
      <c r="B439" s="83" t="s">
        <v>122</v>
      </c>
      <c r="C439" s="166"/>
      <c r="D439" s="169">
        <v>0</v>
      </c>
      <c r="E439" s="168" t="e">
        <f t="shared" si="12"/>
        <v>#DIV/0!</v>
      </c>
      <c r="F439" s="166">
        <v>0</v>
      </c>
      <c r="G439" s="168" t="e">
        <f t="shared" si="13"/>
        <v>#DIV/0!</v>
      </c>
    </row>
    <row r="440" ht="14.25" spans="1:7">
      <c r="A440" s="83">
        <v>2050199</v>
      </c>
      <c r="B440" s="83" t="s">
        <v>398</v>
      </c>
      <c r="C440" s="166"/>
      <c r="D440" s="169">
        <v>10</v>
      </c>
      <c r="E440" s="168" t="e">
        <f t="shared" si="12"/>
        <v>#DIV/0!</v>
      </c>
      <c r="F440" s="166">
        <v>5</v>
      </c>
      <c r="G440" s="168">
        <f t="shared" si="13"/>
        <v>1</v>
      </c>
    </row>
    <row r="441" ht="15.75" spans="1:7">
      <c r="A441" s="83">
        <v>20502</v>
      </c>
      <c r="B441" s="80" t="s">
        <v>399</v>
      </c>
      <c r="C441" s="166">
        <v>18414</v>
      </c>
      <c r="D441" s="167">
        <v>10983</v>
      </c>
      <c r="E441" s="168">
        <f t="shared" si="12"/>
        <v>0.596448354512871</v>
      </c>
      <c r="F441" s="166">
        <v>13046</v>
      </c>
      <c r="G441" s="168">
        <f t="shared" si="13"/>
        <v>-0.15813276099954</v>
      </c>
    </row>
    <row r="442" ht="14.25" spans="1:7">
      <c r="A442" s="83">
        <v>2050201</v>
      </c>
      <c r="B442" s="83" t="s">
        <v>400</v>
      </c>
      <c r="C442" s="166">
        <v>944</v>
      </c>
      <c r="D442" s="169">
        <v>454</v>
      </c>
      <c r="E442" s="168">
        <f t="shared" si="12"/>
        <v>0.480932203389831</v>
      </c>
      <c r="F442" s="166">
        <v>0</v>
      </c>
      <c r="G442" s="168" t="e">
        <f t="shared" si="13"/>
        <v>#DIV/0!</v>
      </c>
    </row>
    <row r="443" ht="14.25" spans="1:7">
      <c r="A443" s="83">
        <v>2050202</v>
      </c>
      <c r="B443" s="83" t="s">
        <v>401</v>
      </c>
      <c r="C443" s="166">
        <v>14044</v>
      </c>
      <c r="D443" s="169">
        <v>8142</v>
      </c>
      <c r="E443" s="168">
        <f t="shared" si="12"/>
        <v>0.579749359156935</v>
      </c>
      <c r="F443" s="166">
        <v>9448</v>
      </c>
      <c r="G443" s="168">
        <f t="shared" si="13"/>
        <v>-0.138230313293819</v>
      </c>
    </row>
    <row r="444" ht="14.25" spans="1:7">
      <c r="A444" s="83">
        <v>2050203</v>
      </c>
      <c r="B444" s="83" t="s">
        <v>402</v>
      </c>
      <c r="C444" s="166">
        <v>2101</v>
      </c>
      <c r="D444" s="169">
        <v>780</v>
      </c>
      <c r="E444" s="168">
        <f t="shared" si="12"/>
        <v>0.37125178486435</v>
      </c>
      <c r="F444" s="166">
        <v>1022</v>
      </c>
      <c r="G444" s="168">
        <f t="shared" si="13"/>
        <v>-0.23679060665362</v>
      </c>
    </row>
    <row r="445" ht="14.25" spans="1:7">
      <c r="A445" s="83">
        <v>2050204</v>
      </c>
      <c r="B445" s="83" t="s">
        <v>403</v>
      </c>
      <c r="C445" s="166">
        <v>922</v>
      </c>
      <c r="D445" s="169">
        <v>1219</v>
      </c>
      <c r="E445" s="168">
        <f t="shared" si="12"/>
        <v>1.32212581344902</v>
      </c>
      <c r="F445" s="166">
        <v>2576</v>
      </c>
      <c r="G445" s="168">
        <f t="shared" si="13"/>
        <v>-0.526785714285714</v>
      </c>
    </row>
    <row r="446" ht="14.25" spans="1:7">
      <c r="A446" s="83">
        <v>2050205</v>
      </c>
      <c r="B446" s="83" t="s">
        <v>404</v>
      </c>
      <c r="C446" s="166">
        <v>28</v>
      </c>
      <c r="D446" s="169">
        <v>28</v>
      </c>
      <c r="E446" s="168">
        <f t="shared" si="12"/>
        <v>1</v>
      </c>
      <c r="F446" s="166">
        <v>0</v>
      </c>
      <c r="G446" s="168" t="e">
        <f t="shared" si="13"/>
        <v>#DIV/0!</v>
      </c>
    </row>
    <row r="447" ht="14.25" spans="1:7">
      <c r="A447" s="83">
        <v>2050206</v>
      </c>
      <c r="B447" s="83" t="s">
        <v>405</v>
      </c>
      <c r="C447" s="166"/>
      <c r="D447" s="169">
        <v>0</v>
      </c>
      <c r="E447" s="168" t="e">
        <f t="shared" si="12"/>
        <v>#DIV/0!</v>
      </c>
      <c r="F447" s="166">
        <v>0</v>
      </c>
      <c r="G447" s="168" t="e">
        <f t="shared" si="13"/>
        <v>#DIV/0!</v>
      </c>
    </row>
    <row r="448" ht="14.25" spans="1:7">
      <c r="A448" s="83">
        <v>2050207</v>
      </c>
      <c r="B448" s="83" t="s">
        <v>406</v>
      </c>
      <c r="C448" s="166"/>
      <c r="D448" s="169">
        <v>0</v>
      </c>
      <c r="E448" s="168" t="e">
        <f t="shared" si="12"/>
        <v>#DIV/0!</v>
      </c>
      <c r="F448" s="166">
        <v>0</v>
      </c>
      <c r="G448" s="168" t="e">
        <f t="shared" si="13"/>
        <v>#DIV/0!</v>
      </c>
    </row>
    <row r="449" ht="14.25" spans="1:7">
      <c r="A449" s="83">
        <v>2050299</v>
      </c>
      <c r="B449" s="83" t="s">
        <v>407</v>
      </c>
      <c r="C449" s="166">
        <v>375</v>
      </c>
      <c r="D449" s="169">
        <v>360</v>
      </c>
      <c r="E449" s="168">
        <f t="shared" si="12"/>
        <v>0.96</v>
      </c>
      <c r="F449" s="166">
        <v>0</v>
      </c>
      <c r="G449" s="168" t="e">
        <f t="shared" si="13"/>
        <v>#DIV/0!</v>
      </c>
    </row>
    <row r="450" ht="15.75" spans="1:7">
      <c r="A450" s="83">
        <v>20503</v>
      </c>
      <c r="B450" s="80" t="s">
        <v>408</v>
      </c>
      <c r="C450" s="166">
        <v>916</v>
      </c>
      <c r="D450" s="167">
        <v>434</v>
      </c>
      <c r="E450" s="168">
        <f t="shared" si="12"/>
        <v>0.473799126637555</v>
      </c>
      <c r="F450" s="166">
        <v>582</v>
      </c>
      <c r="G450" s="168">
        <f t="shared" si="13"/>
        <v>-0.254295532646048</v>
      </c>
    </row>
    <row r="451" ht="14.25" spans="1:7">
      <c r="A451" s="83">
        <v>2050301</v>
      </c>
      <c r="B451" s="83" t="s">
        <v>409</v>
      </c>
      <c r="C451" s="166"/>
      <c r="D451" s="169">
        <v>0</v>
      </c>
      <c r="E451" s="168" t="e">
        <f t="shared" si="12"/>
        <v>#DIV/0!</v>
      </c>
      <c r="F451" s="166">
        <v>0</v>
      </c>
      <c r="G451" s="168" t="e">
        <f t="shared" si="13"/>
        <v>#DIV/0!</v>
      </c>
    </row>
    <row r="452" ht="14.25" spans="1:7">
      <c r="A452" s="83">
        <v>2050302</v>
      </c>
      <c r="B452" s="83" t="s">
        <v>410</v>
      </c>
      <c r="C452" s="166">
        <v>916</v>
      </c>
      <c r="D452" s="169">
        <v>434</v>
      </c>
      <c r="E452" s="168">
        <f t="shared" si="12"/>
        <v>0.473799126637555</v>
      </c>
      <c r="F452" s="166">
        <v>582</v>
      </c>
      <c r="G452" s="168">
        <f t="shared" si="13"/>
        <v>-0.254295532646048</v>
      </c>
    </row>
    <row r="453" ht="14.25" spans="1:7">
      <c r="A453" s="83">
        <v>2050303</v>
      </c>
      <c r="B453" s="83" t="s">
        <v>411</v>
      </c>
      <c r="C453" s="166"/>
      <c r="D453" s="169">
        <v>0</v>
      </c>
      <c r="E453" s="168" t="e">
        <f t="shared" si="12"/>
        <v>#DIV/0!</v>
      </c>
      <c r="F453" s="166">
        <v>0</v>
      </c>
      <c r="G453" s="168" t="e">
        <f t="shared" si="13"/>
        <v>#DIV/0!</v>
      </c>
    </row>
    <row r="454" ht="14.25" spans="1:7">
      <c r="A454" s="83">
        <v>2050304</v>
      </c>
      <c r="B454" s="83" t="s">
        <v>412</v>
      </c>
      <c r="C454" s="166"/>
      <c r="D454" s="169">
        <v>0</v>
      </c>
      <c r="E454" s="168" t="e">
        <f t="shared" ref="E454:E517" si="14">D454/C454</f>
        <v>#DIV/0!</v>
      </c>
      <c r="F454" s="166">
        <v>0</v>
      </c>
      <c r="G454" s="168" t="e">
        <f t="shared" ref="G454:G517" si="15">(D454-F454)/F454</f>
        <v>#DIV/0!</v>
      </c>
    </row>
    <row r="455" ht="14.25" spans="1:7">
      <c r="A455" s="83">
        <v>2050305</v>
      </c>
      <c r="B455" s="83" t="s">
        <v>413</v>
      </c>
      <c r="C455" s="166"/>
      <c r="D455" s="169">
        <v>0</v>
      </c>
      <c r="E455" s="168" t="e">
        <f t="shared" si="14"/>
        <v>#DIV/0!</v>
      </c>
      <c r="F455" s="166">
        <v>0</v>
      </c>
      <c r="G455" s="168" t="e">
        <f t="shared" si="15"/>
        <v>#DIV/0!</v>
      </c>
    </row>
    <row r="456" ht="14.25" spans="1:7">
      <c r="A456" s="83">
        <v>2050399</v>
      </c>
      <c r="B456" s="83" t="s">
        <v>414</v>
      </c>
      <c r="C456" s="166"/>
      <c r="D456" s="169">
        <v>0</v>
      </c>
      <c r="E456" s="168" t="e">
        <f t="shared" si="14"/>
        <v>#DIV/0!</v>
      </c>
      <c r="F456" s="166">
        <v>0</v>
      </c>
      <c r="G456" s="168" t="e">
        <f t="shared" si="15"/>
        <v>#DIV/0!</v>
      </c>
    </row>
    <row r="457" ht="15.75" spans="1:7">
      <c r="A457" s="83">
        <v>20504</v>
      </c>
      <c r="B457" s="80" t="s">
        <v>415</v>
      </c>
      <c r="C457" s="166">
        <v>5</v>
      </c>
      <c r="D457" s="167">
        <v>0</v>
      </c>
      <c r="E457" s="168">
        <f t="shared" si="14"/>
        <v>0</v>
      </c>
      <c r="F457" s="166">
        <v>0</v>
      </c>
      <c r="G457" s="168" t="e">
        <f t="shared" si="15"/>
        <v>#DIV/0!</v>
      </c>
    </row>
    <row r="458" ht="15.75" spans="1:7">
      <c r="A458" s="83">
        <v>2050401</v>
      </c>
      <c r="B458" s="83" t="s">
        <v>416</v>
      </c>
      <c r="C458" s="166"/>
      <c r="D458" s="170"/>
      <c r="E458" s="168" t="e">
        <f t="shared" si="14"/>
        <v>#DIV/0!</v>
      </c>
      <c r="F458" s="166">
        <v>0</v>
      </c>
      <c r="G458" s="168" t="e">
        <f t="shared" si="15"/>
        <v>#DIV/0!</v>
      </c>
    </row>
    <row r="459" ht="15.75" spans="1:7">
      <c r="A459" s="83">
        <v>2050402</v>
      </c>
      <c r="B459" s="83" t="s">
        <v>417</v>
      </c>
      <c r="C459" s="166"/>
      <c r="D459" s="170"/>
      <c r="E459" s="168" t="e">
        <f t="shared" si="14"/>
        <v>#DIV/0!</v>
      </c>
      <c r="F459" s="166">
        <v>0</v>
      </c>
      <c r="G459" s="168" t="e">
        <f t="shared" si="15"/>
        <v>#DIV/0!</v>
      </c>
    </row>
    <row r="460" ht="15.75" spans="1:7">
      <c r="A460" s="83">
        <v>2050403</v>
      </c>
      <c r="B460" s="83" t="s">
        <v>418</v>
      </c>
      <c r="C460" s="166"/>
      <c r="D460" s="170"/>
      <c r="E460" s="168" t="e">
        <f t="shared" si="14"/>
        <v>#DIV/0!</v>
      </c>
      <c r="F460" s="166">
        <v>0</v>
      </c>
      <c r="G460" s="168" t="e">
        <f t="shared" si="15"/>
        <v>#DIV/0!</v>
      </c>
    </row>
    <row r="461" ht="15.75" spans="1:7">
      <c r="A461" s="83">
        <v>2050404</v>
      </c>
      <c r="B461" s="83" t="s">
        <v>419</v>
      </c>
      <c r="C461" s="166"/>
      <c r="D461" s="170"/>
      <c r="E461" s="168" t="e">
        <f t="shared" si="14"/>
        <v>#DIV/0!</v>
      </c>
      <c r="F461" s="166">
        <v>0</v>
      </c>
      <c r="G461" s="168" t="e">
        <f t="shared" si="15"/>
        <v>#DIV/0!</v>
      </c>
    </row>
    <row r="462" ht="15.75" spans="1:7">
      <c r="A462" s="83">
        <v>2050499</v>
      </c>
      <c r="B462" s="83" t="s">
        <v>420</v>
      </c>
      <c r="C462" s="166">
        <v>5</v>
      </c>
      <c r="D462" s="170"/>
      <c r="E462" s="168">
        <f t="shared" si="14"/>
        <v>0</v>
      </c>
      <c r="F462" s="166">
        <v>0</v>
      </c>
      <c r="G462" s="168" t="e">
        <f t="shared" si="15"/>
        <v>#DIV/0!</v>
      </c>
    </row>
    <row r="463" ht="15.75" spans="1:7">
      <c r="A463" s="83">
        <v>20505</v>
      </c>
      <c r="B463" s="80" t="s">
        <v>421</v>
      </c>
      <c r="C463" s="166">
        <v>0</v>
      </c>
      <c r="D463" s="167">
        <v>0</v>
      </c>
      <c r="E463" s="168" t="e">
        <f t="shared" si="14"/>
        <v>#DIV/0!</v>
      </c>
      <c r="F463" s="166">
        <v>0</v>
      </c>
      <c r="G463" s="168" t="e">
        <f t="shared" si="15"/>
        <v>#DIV/0!</v>
      </c>
    </row>
    <row r="464" ht="15.75" spans="1:7">
      <c r="A464" s="83">
        <v>2050501</v>
      </c>
      <c r="B464" s="83" t="s">
        <v>422</v>
      </c>
      <c r="C464" s="166"/>
      <c r="D464" s="170"/>
      <c r="E464" s="168" t="e">
        <f t="shared" si="14"/>
        <v>#DIV/0!</v>
      </c>
      <c r="F464" s="166">
        <v>0</v>
      </c>
      <c r="G464" s="168" t="e">
        <f t="shared" si="15"/>
        <v>#DIV/0!</v>
      </c>
    </row>
    <row r="465" ht="15.75" spans="1:7">
      <c r="A465" s="83">
        <v>2050502</v>
      </c>
      <c r="B465" s="83" t="s">
        <v>423</v>
      </c>
      <c r="C465" s="166"/>
      <c r="D465" s="170"/>
      <c r="E465" s="168" t="e">
        <f t="shared" si="14"/>
        <v>#DIV/0!</v>
      </c>
      <c r="F465" s="166">
        <v>0</v>
      </c>
      <c r="G465" s="168" t="e">
        <f t="shared" si="15"/>
        <v>#DIV/0!</v>
      </c>
    </row>
    <row r="466" ht="15.75" spans="1:7">
      <c r="A466" s="83">
        <v>2050599</v>
      </c>
      <c r="B466" s="83" t="s">
        <v>424</v>
      </c>
      <c r="C466" s="166"/>
      <c r="D466" s="170"/>
      <c r="E466" s="168" t="e">
        <f t="shared" si="14"/>
        <v>#DIV/0!</v>
      </c>
      <c r="F466" s="166">
        <v>0</v>
      </c>
      <c r="G466" s="168" t="e">
        <f t="shared" si="15"/>
        <v>#DIV/0!</v>
      </c>
    </row>
    <row r="467" ht="15.75" spans="1:7">
      <c r="A467" s="83">
        <v>20506</v>
      </c>
      <c r="B467" s="80" t="s">
        <v>425</v>
      </c>
      <c r="C467" s="166">
        <v>0</v>
      </c>
      <c r="D467" s="167">
        <v>0</v>
      </c>
      <c r="E467" s="168" t="e">
        <f t="shared" si="14"/>
        <v>#DIV/0!</v>
      </c>
      <c r="F467" s="166">
        <v>0</v>
      </c>
      <c r="G467" s="168" t="e">
        <f t="shared" si="15"/>
        <v>#DIV/0!</v>
      </c>
    </row>
    <row r="468" ht="15.75" spans="1:7">
      <c r="A468" s="83">
        <v>2050601</v>
      </c>
      <c r="B468" s="83" t="s">
        <v>426</v>
      </c>
      <c r="C468" s="166"/>
      <c r="D468" s="170"/>
      <c r="E468" s="168" t="e">
        <f t="shared" si="14"/>
        <v>#DIV/0!</v>
      </c>
      <c r="F468" s="166">
        <v>0</v>
      </c>
      <c r="G468" s="168" t="e">
        <f t="shared" si="15"/>
        <v>#DIV/0!</v>
      </c>
    </row>
    <row r="469" ht="15.75" spans="1:7">
      <c r="A469" s="83">
        <v>2050602</v>
      </c>
      <c r="B469" s="83" t="s">
        <v>427</v>
      </c>
      <c r="C469" s="166"/>
      <c r="D469" s="170"/>
      <c r="E469" s="168" t="e">
        <f t="shared" si="14"/>
        <v>#DIV/0!</v>
      </c>
      <c r="F469" s="166">
        <v>0</v>
      </c>
      <c r="G469" s="168" t="e">
        <f t="shared" si="15"/>
        <v>#DIV/0!</v>
      </c>
    </row>
    <row r="470" ht="15.75" spans="1:7">
      <c r="A470" s="83">
        <v>2050699</v>
      </c>
      <c r="B470" s="83" t="s">
        <v>428</v>
      </c>
      <c r="C470" s="166"/>
      <c r="D470" s="170"/>
      <c r="E470" s="168" t="e">
        <f t="shared" si="14"/>
        <v>#DIV/0!</v>
      </c>
      <c r="F470" s="166">
        <v>0</v>
      </c>
      <c r="G470" s="168" t="e">
        <f t="shared" si="15"/>
        <v>#DIV/0!</v>
      </c>
    </row>
    <row r="471" ht="15.75" spans="1:7">
      <c r="A471" s="83">
        <v>20507</v>
      </c>
      <c r="B471" s="80" t="s">
        <v>429</v>
      </c>
      <c r="C471" s="166">
        <v>96</v>
      </c>
      <c r="D471" s="167">
        <v>13</v>
      </c>
      <c r="E471" s="168">
        <f t="shared" si="14"/>
        <v>0.135416666666667</v>
      </c>
      <c r="F471" s="166">
        <v>22</v>
      </c>
      <c r="G471" s="168">
        <f t="shared" si="15"/>
        <v>-0.409090909090909</v>
      </c>
    </row>
    <row r="472" ht="14.25" spans="1:7">
      <c r="A472" s="83">
        <v>2050701</v>
      </c>
      <c r="B472" s="83" t="s">
        <v>430</v>
      </c>
      <c r="C472" s="166">
        <v>96</v>
      </c>
      <c r="D472" s="169">
        <v>13</v>
      </c>
      <c r="E472" s="168">
        <f t="shared" si="14"/>
        <v>0.135416666666667</v>
      </c>
      <c r="F472" s="166">
        <v>22</v>
      </c>
      <c r="G472" s="168">
        <f t="shared" si="15"/>
        <v>-0.409090909090909</v>
      </c>
    </row>
    <row r="473" ht="15.75" spans="1:7">
      <c r="A473" s="83">
        <v>2050702</v>
      </c>
      <c r="B473" s="83" t="s">
        <v>431</v>
      </c>
      <c r="C473" s="166"/>
      <c r="D473" s="170"/>
      <c r="E473" s="168" t="e">
        <f t="shared" si="14"/>
        <v>#DIV/0!</v>
      </c>
      <c r="F473" s="166">
        <v>0</v>
      </c>
      <c r="G473" s="168" t="e">
        <f t="shared" si="15"/>
        <v>#DIV/0!</v>
      </c>
    </row>
    <row r="474" ht="15.75" spans="1:7">
      <c r="A474" s="83">
        <v>2050799</v>
      </c>
      <c r="B474" s="83" t="s">
        <v>432</v>
      </c>
      <c r="C474" s="166"/>
      <c r="D474" s="170"/>
      <c r="E474" s="168" t="e">
        <f t="shared" si="14"/>
        <v>#DIV/0!</v>
      </c>
      <c r="F474" s="166">
        <v>0</v>
      </c>
      <c r="G474" s="168" t="e">
        <f t="shared" si="15"/>
        <v>#DIV/0!</v>
      </c>
    </row>
    <row r="475" ht="15.75" spans="1:7">
      <c r="A475" s="83">
        <v>20508</v>
      </c>
      <c r="B475" s="80" t="s">
        <v>433</v>
      </c>
      <c r="C475" s="166">
        <v>184</v>
      </c>
      <c r="D475" s="167">
        <v>243</v>
      </c>
      <c r="E475" s="168">
        <f t="shared" si="14"/>
        <v>1.32065217391304</v>
      </c>
      <c r="F475" s="166">
        <v>203</v>
      </c>
      <c r="G475" s="168">
        <f t="shared" si="15"/>
        <v>0.197044334975369</v>
      </c>
    </row>
    <row r="476" ht="14.25" spans="1:7">
      <c r="A476" s="83">
        <v>2050801</v>
      </c>
      <c r="B476" s="83" t="s">
        <v>434</v>
      </c>
      <c r="C476" s="166"/>
      <c r="D476" s="169">
        <v>22</v>
      </c>
      <c r="E476" s="168" t="e">
        <f t="shared" si="14"/>
        <v>#DIV/0!</v>
      </c>
      <c r="F476" s="166">
        <v>0</v>
      </c>
      <c r="G476" s="168" t="e">
        <f t="shared" si="15"/>
        <v>#DIV/0!</v>
      </c>
    </row>
    <row r="477" ht="14.25" spans="1:7">
      <c r="A477" s="83">
        <v>2050802</v>
      </c>
      <c r="B477" s="83" t="s">
        <v>435</v>
      </c>
      <c r="C477" s="166">
        <v>184</v>
      </c>
      <c r="D477" s="169">
        <v>221</v>
      </c>
      <c r="E477" s="168">
        <f t="shared" si="14"/>
        <v>1.20108695652174</v>
      </c>
      <c r="F477" s="166">
        <v>203</v>
      </c>
      <c r="G477" s="168">
        <f t="shared" si="15"/>
        <v>0.0886699507389163</v>
      </c>
    </row>
    <row r="478" ht="15.75" spans="1:7">
      <c r="A478" s="83">
        <v>2050803</v>
      </c>
      <c r="B478" s="83" t="s">
        <v>436</v>
      </c>
      <c r="C478" s="166"/>
      <c r="D478" s="170"/>
      <c r="E478" s="168" t="e">
        <f t="shared" si="14"/>
        <v>#DIV/0!</v>
      </c>
      <c r="F478" s="166">
        <v>0</v>
      </c>
      <c r="G478" s="168" t="e">
        <f t="shared" si="15"/>
        <v>#DIV/0!</v>
      </c>
    </row>
    <row r="479" ht="15.75" spans="1:7">
      <c r="A479" s="83">
        <v>2050804</v>
      </c>
      <c r="B479" s="83" t="s">
        <v>437</v>
      </c>
      <c r="C479" s="166"/>
      <c r="D479" s="170"/>
      <c r="E479" s="168" t="e">
        <f t="shared" si="14"/>
        <v>#DIV/0!</v>
      </c>
      <c r="F479" s="166">
        <v>0</v>
      </c>
      <c r="G479" s="168" t="e">
        <f t="shared" si="15"/>
        <v>#DIV/0!</v>
      </c>
    </row>
    <row r="480" ht="15.75" spans="1:7">
      <c r="A480" s="83">
        <v>2050899</v>
      </c>
      <c r="B480" s="83" t="s">
        <v>438</v>
      </c>
      <c r="C480" s="166"/>
      <c r="D480" s="170"/>
      <c r="E480" s="168" t="e">
        <f t="shared" si="14"/>
        <v>#DIV/0!</v>
      </c>
      <c r="F480" s="166">
        <v>0</v>
      </c>
      <c r="G480" s="168" t="e">
        <f t="shared" si="15"/>
        <v>#DIV/0!</v>
      </c>
    </row>
    <row r="481" ht="15.75" spans="1:7">
      <c r="A481" s="83">
        <v>20509</v>
      </c>
      <c r="B481" s="80" t="s">
        <v>439</v>
      </c>
      <c r="C481" s="166">
        <v>1107</v>
      </c>
      <c r="D481" s="167">
        <v>397</v>
      </c>
      <c r="E481" s="168">
        <f t="shared" si="14"/>
        <v>0.358626919602529</v>
      </c>
      <c r="F481" s="166">
        <v>618</v>
      </c>
      <c r="G481" s="168">
        <f t="shared" si="15"/>
        <v>-0.357605177993528</v>
      </c>
    </row>
    <row r="482" ht="14.25" spans="1:7">
      <c r="A482" s="83">
        <v>2050901</v>
      </c>
      <c r="B482" s="83" t="s">
        <v>440</v>
      </c>
      <c r="C482" s="166">
        <v>992</v>
      </c>
      <c r="D482" s="169">
        <v>282</v>
      </c>
      <c r="E482" s="168">
        <f t="shared" si="14"/>
        <v>0.284274193548387</v>
      </c>
      <c r="F482" s="166">
        <v>615</v>
      </c>
      <c r="G482" s="168">
        <f t="shared" si="15"/>
        <v>-0.541463414634146</v>
      </c>
    </row>
    <row r="483" ht="14.25" spans="1:7">
      <c r="A483" s="83">
        <v>2050902</v>
      </c>
      <c r="B483" s="83" t="s">
        <v>441</v>
      </c>
      <c r="C483" s="166">
        <v>115</v>
      </c>
      <c r="D483" s="169">
        <v>115</v>
      </c>
      <c r="E483" s="168">
        <f t="shared" si="14"/>
        <v>1</v>
      </c>
      <c r="F483" s="166">
        <v>3</v>
      </c>
      <c r="G483" s="168">
        <f t="shared" si="15"/>
        <v>37.3333333333333</v>
      </c>
    </row>
    <row r="484" ht="15.75" spans="1:7">
      <c r="A484" s="83">
        <v>2050903</v>
      </c>
      <c r="B484" s="83" t="s">
        <v>442</v>
      </c>
      <c r="C484" s="166"/>
      <c r="D484" s="170"/>
      <c r="E484" s="168" t="e">
        <f t="shared" si="14"/>
        <v>#DIV/0!</v>
      </c>
      <c r="F484" s="166">
        <v>0</v>
      </c>
      <c r="G484" s="168" t="e">
        <f t="shared" si="15"/>
        <v>#DIV/0!</v>
      </c>
    </row>
    <row r="485" ht="15.75" spans="1:7">
      <c r="A485" s="83">
        <v>2050904</v>
      </c>
      <c r="B485" s="83" t="s">
        <v>443</v>
      </c>
      <c r="C485" s="166"/>
      <c r="D485" s="170"/>
      <c r="E485" s="168" t="e">
        <f t="shared" si="14"/>
        <v>#DIV/0!</v>
      </c>
      <c r="F485" s="166">
        <v>0</v>
      </c>
      <c r="G485" s="168" t="e">
        <f t="shared" si="15"/>
        <v>#DIV/0!</v>
      </c>
    </row>
    <row r="486" ht="15.75" spans="1:7">
      <c r="A486" s="83">
        <v>2050905</v>
      </c>
      <c r="B486" s="83" t="s">
        <v>444</v>
      </c>
      <c r="C486" s="166"/>
      <c r="D486" s="170"/>
      <c r="E486" s="168" t="e">
        <f t="shared" si="14"/>
        <v>#DIV/0!</v>
      </c>
      <c r="F486" s="166">
        <v>0</v>
      </c>
      <c r="G486" s="168" t="e">
        <f t="shared" si="15"/>
        <v>#DIV/0!</v>
      </c>
    </row>
    <row r="487" ht="15.75" spans="1:7">
      <c r="A487" s="83">
        <v>2050999</v>
      </c>
      <c r="B487" s="83" t="s">
        <v>445</v>
      </c>
      <c r="C487" s="166"/>
      <c r="D487" s="170"/>
      <c r="E487" s="168" t="e">
        <f t="shared" si="14"/>
        <v>#DIV/0!</v>
      </c>
      <c r="F487" s="166">
        <v>0</v>
      </c>
      <c r="G487" s="168" t="e">
        <f t="shared" si="15"/>
        <v>#DIV/0!</v>
      </c>
    </row>
    <row r="488" ht="15.75" spans="1:7">
      <c r="A488" s="83">
        <v>20599</v>
      </c>
      <c r="B488" s="80" t="s">
        <v>446</v>
      </c>
      <c r="C488" s="166">
        <v>600</v>
      </c>
      <c r="D488" s="170"/>
      <c r="E488" s="168">
        <f t="shared" si="14"/>
        <v>0</v>
      </c>
      <c r="F488" s="166">
        <v>88</v>
      </c>
      <c r="G488" s="168">
        <f t="shared" si="15"/>
        <v>-1</v>
      </c>
    </row>
    <row r="489" ht="15.75" spans="1:7">
      <c r="A489" s="83">
        <v>2059999</v>
      </c>
      <c r="B489" s="83" t="s">
        <v>447</v>
      </c>
      <c r="C489" s="166">
        <v>600</v>
      </c>
      <c r="D489" s="170"/>
      <c r="E489" s="168">
        <f t="shared" si="14"/>
        <v>0</v>
      </c>
      <c r="F489" s="166">
        <v>88</v>
      </c>
      <c r="G489" s="168">
        <f t="shared" si="15"/>
        <v>-1</v>
      </c>
    </row>
    <row r="490" ht="15.75" spans="1:7">
      <c r="A490" s="83">
        <v>206</v>
      </c>
      <c r="B490" s="80" t="s">
        <v>448</v>
      </c>
      <c r="C490" s="166">
        <v>300</v>
      </c>
      <c r="D490" s="167">
        <v>1085</v>
      </c>
      <c r="E490" s="168">
        <f t="shared" si="14"/>
        <v>3.61666666666667</v>
      </c>
      <c r="F490" s="166">
        <v>451</v>
      </c>
      <c r="G490" s="168">
        <f t="shared" si="15"/>
        <v>1.40576496674058</v>
      </c>
    </row>
    <row r="491" ht="15.75" spans="1:7">
      <c r="A491" s="83">
        <v>20601</v>
      </c>
      <c r="B491" s="80" t="s">
        <v>449</v>
      </c>
      <c r="C491" s="166">
        <v>97</v>
      </c>
      <c r="D491" s="167">
        <v>166</v>
      </c>
      <c r="E491" s="168">
        <f t="shared" si="14"/>
        <v>1.71134020618557</v>
      </c>
      <c r="F491" s="166">
        <v>164</v>
      </c>
      <c r="G491" s="168">
        <f t="shared" si="15"/>
        <v>0.0121951219512195</v>
      </c>
    </row>
    <row r="492" ht="14.25" spans="1:7">
      <c r="A492" s="83">
        <v>2060101</v>
      </c>
      <c r="B492" s="83" t="s">
        <v>120</v>
      </c>
      <c r="C492" s="166">
        <v>97</v>
      </c>
      <c r="D492" s="169">
        <v>166</v>
      </c>
      <c r="E492" s="168">
        <f t="shared" si="14"/>
        <v>1.71134020618557</v>
      </c>
      <c r="F492" s="166">
        <v>157</v>
      </c>
      <c r="G492" s="168">
        <f t="shared" si="15"/>
        <v>0.0573248407643312</v>
      </c>
    </row>
    <row r="493" ht="15.75" spans="1:7">
      <c r="A493" s="83">
        <v>2060102</v>
      </c>
      <c r="B493" s="83" t="s">
        <v>121</v>
      </c>
      <c r="C493" s="166"/>
      <c r="D493" s="170"/>
      <c r="E493" s="168" t="e">
        <f t="shared" si="14"/>
        <v>#DIV/0!</v>
      </c>
      <c r="F493" s="166">
        <v>7</v>
      </c>
      <c r="G493" s="168">
        <f t="shared" si="15"/>
        <v>-1</v>
      </c>
    </row>
    <row r="494" ht="15.75" spans="1:7">
      <c r="A494" s="83">
        <v>2060103</v>
      </c>
      <c r="B494" s="83" t="s">
        <v>122</v>
      </c>
      <c r="C494" s="166"/>
      <c r="D494" s="170"/>
      <c r="E494" s="168" t="e">
        <f t="shared" si="14"/>
        <v>#DIV/0!</v>
      </c>
      <c r="F494" s="166">
        <v>0</v>
      </c>
      <c r="G494" s="168" t="e">
        <f t="shared" si="15"/>
        <v>#DIV/0!</v>
      </c>
    </row>
    <row r="495" ht="15.75" spans="1:7">
      <c r="A495" s="83">
        <v>2060199</v>
      </c>
      <c r="B495" s="83" t="s">
        <v>450</v>
      </c>
      <c r="C495" s="166"/>
      <c r="D495" s="170"/>
      <c r="E495" s="168" t="e">
        <f t="shared" si="14"/>
        <v>#DIV/0!</v>
      </c>
      <c r="F495" s="166">
        <v>0</v>
      </c>
      <c r="G495" s="168" t="e">
        <f t="shared" si="15"/>
        <v>#DIV/0!</v>
      </c>
    </row>
    <row r="496" ht="15.75" spans="1:7">
      <c r="A496" s="83">
        <v>20602</v>
      </c>
      <c r="B496" s="80" t="s">
        <v>451</v>
      </c>
      <c r="C496" s="166">
        <v>0</v>
      </c>
      <c r="D496" s="167">
        <v>0</v>
      </c>
      <c r="E496" s="168" t="e">
        <f t="shared" si="14"/>
        <v>#DIV/0!</v>
      </c>
      <c r="F496" s="166">
        <v>0</v>
      </c>
      <c r="G496" s="168" t="e">
        <f t="shared" si="15"/>
        <v>#DIV/0!</v>
      </c>
    </row>
    <row r="497" ht="15.75" spans="1:7">
      <c r="A497" s="83">
        <v>2060201</v>
      </c>
      <c r="B497" s="83" t="s">
        <v>452</v>
      </c>
      <c r="C497" s="166"/>
      <c r="D497" s="170"/>
      <c r="E497" s="168" t="e">
        <f t="shared" si="14"/>
        <v>#DIV/0!</v>
      </c>
      <c r="F497" s="166">
        <v>0</v>
      </c>
      <c r="G497" s="168" t="e">
        <f t="shared" si="15"/>
        <v>#DIV/0!</v>
      </c>
    </row>
    <row r="498" ht="15.75" spans="1:7">
      <c r="A498" s="83">
        <v>2060202</v>
      </c>
      <c r="B498" s="83" t="s">
        <v>453</v>
      </c>
      <c r="C498" s="166"/>
      <c r="D498" s="170"/>
      <c r="E498" s="168" t="e">
        <f t="shared" si="14"/>
        <v>#DIV/0!</v>
      </c>
      <c r="F498" s="166">
        <v>0</v>
      </c>
      <c r="G498" s="168" t="e">
        <f t="shared" si="15"/>
        <v>#DIV/0!</v>
      </c>
    </row>
    <row r="499" ht="15.75" spans="1:7">
      <c r="A499" s="83">
        <v>2060203</v>
      </c>
      <c r="B499" s="83" t="s">
        <v>454</v>
      </c>
      <c r="C499" s="166"/>
      <c r="D499" s="170"/>
      <c r="E499" s="168" t="e">
        <f t="shared" si="14"/>
        <v>#DIV/0!</v>
      </c>
      <c r="F499" s="166">
        <v>0</v>
      </c>
      <c r="G499" s="168" t="e">
        <f t="shared" si="15"/>
        <v>#DIV/0!</v>
      </c>
    </row>
    <row r="500" ht="15.75" spans="1:7">
      <c r="A500" s="83">
        <v>2060204</v>
      </c>
      <c r="B500" s="83" t="s">
        <v>455</v>
      </c>
      <c r="C500" s="166"/>
      <c r="D500" s="170"/>
      <c r="E500" s="168" t="e">
        <f t="shared" si="14"/>
        <v>#DIV/0!</v>
      </c>
      <c r="F500" s="166">
        <v>0</v>
      </c>
      <c r="G500" s="168" t="e">
        <f t="shared" si="15"/>
        <v>#DIV/0!</v>
      </c>
    </row>
    <row r="501" ht="15.75" spans="1:7">
      <c r="A501" s="83">
        <v>2060205</v>
      </c>
      <c r="B501" s="83" t="s">
        <v>456</v>
      </c>
      <c r="C501" s="166"/>
      <c r="D501" s="170"/>
      <c r="E501" s="168" t="e">
        <f t="shared" si="14"/>
        <v>#DIV/0!</v>
      </c>
      <c r="F501" s="166">
        <v>0</v>
      </c>
      <c r="G501" s="168" t="e">
        <f t="shared" si="15"/>
        <v>#DIV/0!</v>
      </c>
    </row>
    <row r="502" ht="15.75" spans="1:7">
      <c r="A502" s="83">
        <v>2060206</v>
      </c>
      <c r="B502" s="83" t="s">
        <v>457</v>
      </c>
      <c r="C502" s="166"/>
      <c r="D502" s="170"/>
      <c r="E502" s="168" t="e">
        <f t="shared" si="14"/>
        <v>#DIV/0!</v>
      </c>
      <c r="F502" s="166">
        <v>0</v>
      </c>
      <c r="G502" s="168" t="e">
        <f t="shared" si="15"/>
        <v>#DIV/0!</v>
      </c>
    </row>
    <row r="503" ht="15.75" spans="1:7">
      <c r="A503" s="83">
        <v>2060207</v>
      </c>
      <c r="B503" s="83" t="s">
        <v>458</v>
      </c>
      <c r="C503" s="166"/>
      <c r="D503" s="170"/>
      <c r="E503" s="168" t="e">
        <f t="shared" si="14"/>
        <v>#DIV/0!</v>
      </c>
      <c r="F503" s="166">
        <v>0</v>
      </c>
      <c r="G503" s="168" t="e">
        <f t="shared" si="15"/>
        <v>#DIV/0!</v>
      </c>
    </row>
    <row r="504" ht="15.75" spans="1:7">
      <c r="A504" s="83">
        <v>2060299</v>
      </c>
      <c r="B504" s="83" t="s">
        <v>459</v>
      </c>
      <c r="C504" s="166"/>
      <c r="D504" s="170"/>
      <c r="E504" s="168" t="e">
        <f t="shared" si="14"/>
        <v>#DIV/0!</v>
      </c>
      <c r="F504" s="166">
        <v>0</v>
      </c>
      <c r="G504" s="168" t="e">
        <f t="shared" si="15"/>
        <v>#DIV/0!</v>
      </c>
    </row>
    <row r="505" ht="15.75" spans="1:7">
      <c r="A505" s="83">
        <v>20603</v>
      </c>
      <c r="B505" s="80" t="s">
        <v>460</v>
      </c>
      <c r="C505" s="166">
        <v>0</v>
      </c>
      <c r="D505" s="167">
        <v>0</v>
      </c>
      <c r="E505" s="168" t="e">
        <f t="shared" si="14"/>
        <v>#DIV/0!</v>
      </c>
      <c r="F505" s="166">
        <v>0</v>
      </c>
      <c r="G505" s="168" t="e">
        <f t="shared" si="15"/>
        <v>#DIV/0!</v>
      </c>
    </row>
    <row r="506" ht="15.75" spans="1:7">
      <c r="A506" s="83">
        <v>2060301</v>
      </c>
      <c r="B506" s="83" t="s">
        <v>452</v>
      </c>
      <c r="C506" s="166"/>
      <c r="D506" s="170"/>
      <c r="E506" s="168" t="e">
        <f t="shared" si="14"/>
        <v>#DIV/0!</v>
      </c>
      <c r="F506" s="166">
        <v>0</v>
      </c>
      <c r="G506" s="168" t="e">
        <f t="shared" si="15"/>
        <v>#DIV/0!</v>
      </c>
    </row>
    <row r="507" ht="15.75" spans="1:7">
      <c r="A507" s="83">
        <v>2060302</v>
      </c>
      <c r="B507" s="83" t="s">
        <v>461</v>
      </c>
      <c r="C507" s="166"/>
      <c r="D507" s="170"/>
      <c r="E507" s="168" t="e">
        <f t="shared" si="14"/>
        <v>#DIV/0!</v>
      </c>
      <c r="F507" s="166">
        <v>0</v>
      </c>
      <c r="G507" s="168" t="e">
        <f t="shared" si="15"/>
        <v>#DIV/0!</v>
      </c>
    </row>
    <row r="508" ht="15.75" spans="1:7">
      <c r="A508" s="83">
        <v>2060303</v>
      </c>
      <c r="B508" s="83" t="s">
        <v>462</v>
      </c>
      <c r="C508" s="166"/>
      <c r="D508" s="170"/>
      <c r="E508" s="168" t="e">
        <f t="shared" si="14"/>
        <v>#DIV/0!</v>
      </c>
      <c r="F508" s="166">
        <v>0</v>
      </c>
      <c r="G508" s="168" t="e">
        <f t="shared" si="15"/>
        <v>#DIV/0!</v>
      </c>
    </row>
    <row r="509" ht="15.75" spans="1:7">
      <c r="A509" s="83">
        <v>2060304</v>
      </c>
      <c r="B509" s="83" t="s">
        <v>463</v>
      </c>
      <c r="C509" s="166"/>
      <c r="D509" s="170"/>
      <c r="E509" s="168" t="e">
        <f t="shared" si="14"/>
        <v>#DIV/0!</v>
      </c>
      <c r="F509" s="166">
        <v>0</v>
      </c>
      <c r="G509" s="168" t="e">
        <f t="shared" si="15"/>
        <v>#DIV/0!</v>
      </c>
    </row>
    <row r="510" ht="15.75" spans="1:7">
      <c r="A510" s="83">
        <v>2060399</v>
      </c>
      <c r="B510" s="83" t="s">
        <v>464</v>
      </c>
      <c r="C510" s="166"/>
      <c r="D510" s="170"/>
      <c r="E510" s="168" t="e">
        <f t="shared" si="14"/>
        <v>#DIV/0!</v>
      </c>
      <c r="F510" s="166">
        <v>0</v>
      </c>
      <c r="G510" s="168" t="e">
        <f t="shared" si="15"/>
        <v>#DIV/0!</v>
      </c>
    </row>
    <row r="511" ht="15.75" spans="1:7">
      <c r="A511" s="83">
        <v>20604</v>
      </c>
      <c r="B511" s="80" t="s">
        <v>465</v>
      </c>
      <c r="C511" s="166">
        <v>40</v>
      </c>
      <c r="D511" s="167">
        <v>219</v>
      </c>
      <c r="E511" s="168">
        <f t="shared" si="14"/>
        <v>5.475</v>
      </c>
      <c r="F511" s="166">
        <v>154</v>
      </c>
      <c r="G511" s="168">
        <f t="shared" si="15"/>
        <v>0.422077922077922</v>
      </c>
    </row>
    <row r="512" ht="15.75" spans="1:7">
      <c r="A512" s="83">
        <v>2060401</v>
      </c>
      <c r="B512" s="83" t="s">
        <v>452</v>
      </c>
      <c r="C512" s="166"/>
      <c r="D512" s="170"/>
      <c r="E512" s="168" t="e">
        <f t="shared" si="14"/>
        <v>#DIV/0!</v>
      </c>
      <c r="F512" s="166">
        <v>0</v>
      </c>
      <c r="G512" s="168" t="e">
        <f t="shared" si="15"/>
        <v>#DIV/0!</v>
      </c>
    </row>
    <row r="513" ht="15.75" spans="1:7">
      <c r="A513" s="83">
        <v>2060402</v>
      </c>
      <c r="B513" s="83" t="s">
        <v>466</v>
      </c>
      <c r="C513" s="166"/>
      <c r="D513" s="170"/>
      <c r="E513" s="168" t="e">
        <f t="shared" si="14"/>
        <v>#DIV/0!</v>
      </c>
      <c r="F513" s="166">
        <v>44</v>
      </c>
      <c r="G513" s="168">
        <f t="shared" si="15"/>
        <v>-1</v>
      </c>
    </row>
    <row r="514" ht="14.25" spans="1:7">
      <c r="A514" s="83">
        <v>2060403</v>
      </c>
      <c r="B514" s="83" t="s">
        <v>467</v>
      </c>
      <c r="C514" s="166"/>
      <c r="D514" s="169">
        <v>50</v>
      </c>
      <c r="E514" s="168" t="e">
        <f t="shared" si="14"/>
        <v>#DIV/0!</v>
      </c>
      <c r="F514" s="166">
        <v>110</v>
      </c>
      <c r="G514" s="168">
        <f t="shared" si="15"/>
        <v>-0.545454545454545</v>
      </c>
    </row>
    <row r="515" ht="14.25" spans="1:7">
      <c r="A515" s="83">
        <v>2060404</v>
      </c>
      <c r="B515" s="83" t="s">
        <v>468</v>
      </c>
      <c r="C515" s="166">
        <v>40</v>
      </c>
      <c r="D515" s="169">
        <v>154</v>
      </c>
      <c r="E515" s="168">
        <f t="shared" si="14"/>
        <v>3.85</v>
      </c>
      <c r="F515" s="166">
        <v>0</v>
      </c>
      <c r="G515" s="168" t="e">
        <f t="shared" si="15"/>
        <v>#DIV/0!</v>
      </c>
    </row>
    <row r="516" ht="14.25" spans="1:7">
      <c r="A516" s="83">
        <v>2060499</v>
      </c>
      <c r="B516" s="83" t="s">
        <v>469</v>
      </c>
      <c r="C516" s="166"/>
      <c r="D516" s="169">
        <v>15</v>
      </c>
      <c r="E516" s="168" t="e">
        <f t="shared" si="14"/>
        <v>#DIV/0!</v>
      </c>
      <c r="F516" s="166">
        <v>0</v>
      </c>
      <c r="G516" s="168" t="e">
        <f t="shared" si="15"/>
        <v>#DIV/0!</v>
      </c>
    </row>
    <row r="517" ht="15.75" spans="1:7">
      <c r="A517" s="83">
        <v>20605</v>
      </c>
      <c r="B517" s="80" t="s">
        <v>470</v>
      </c>
      <c r="C517" s="166">
        <v>0</v>
      </c>
      <c r="D517" s="167">
        <v>0</v>
      </c>
      <c r="E517" s="168" t="e">
        <f t="shared" si="14"/>
        <v>#DIV/0!</v>
      </c>
      <c r="F517" s="166">
        <v>0</v>
      </c>
      <c r="G517" s="168" t="e">
        <f t="shared" si="15"/>
        <v>#DIV/0!</v>
      </c>
    </row>
    <row r="518" ht="15.75" spans="1:7">
      <c r="A518" s="83">
        <v>2060501</v>
      </c>
      <c r="B518" s="83" t="s">
        <v>452</v>
      </c>
      <c r="C518" s="166"/>
      <c r="D518" s="170"/>
      <c r="E518" s="168" t="e">
        <f t="shared" ref="E518:E581" si="16">D518/C518</f>
        <v>#DIV/0!</v>
      </c>
      <c r="F518" s="166">
        <v>0</v>
      </c>
      <c r="G518" s="168" t="e">
        <f t="shared" ref="G518:G581" si="17">(D518-F518)/F518</f>
        <v>#DIV/0!</v>
      </c>
    </row>
    <row r="519" ht="15.75" spans="1:7">
      <c r="A519" s="83">
        <v>2060502</v>
      </c>
      <c r="B519" s="83" t="s">
        <v>471</v>
      </c>
      <c r="C519" s="166"/>
      <c r="D519" s="170"/>
      <c r="E519" s="168" t="e">
        <f t="shared" si="16"/>
        <v>#DIV/0!</v>
      </c>
      <c r="F519" s="166">
        <v>0</v>
      </c>
      <c r="G519" s="168" t="e">
        <f t="shared" si="17"/>
        <v>#DIV/0!</v>
      </c>
    </row>
    <row r="520" ht="15.75" spans="1:7">
      <c r="A520" s="83">
        <v>2060503</v>
      </c>
      <c r="B520" s="83" t="s">
        <v>472</v>
      </c>
      <c r="C520" s="166"/>
      <c r="D520" s="170"/>
      <c r="E520" s="168" t="e">
        <f t="shared" si="16"/>
        <v>#DIV/0!</v>
      </c>
      <c r="F520" s="166">
        <v>0</v>
      </c>
      <c r="G520" s="168" t="e">
        <f t="shared" si="17"/>
        <v>#DIV/0!</v>
      </c>
    </row>
    <row r="521" ht="15.75" spans="1:7">
      <c r="A521" s="83">
        <v>2060599</v>
      </c>
      <c r="B521" s="83" t="s">
        <v>473</v>
      </c>
      <c r="C521" s="166"/>
      <c r="D521" s="170"/>
      <c r="E521" s="168" t="e">
        <f t="shared" si="16"/>
        <v>#DIV/0!</v>
      </c>
      <c r="F521" s="166">
        <v>0</v>
      </c>
      <c r="G521" s="168" t="e">
        <f t="shared" si="17"/>
        <v>#DIV/0!</v>
      </c>
    </row>
    <row r="522" ht="15.75" spans="1:7">
      <c r="A522" s="83">
        <v>20606</v>
      </c>
      <c r="B522" s="80" t="s">
        <v>474</v>
      </c>
      <c r="C522" s="166">
        <v>0</v>
      </c>
      <c r="D522" s="167">
        <v>0</v>
      </c>
      <c r="E522" s="168" t="e">
        <f t="shared" si="16"/>
        <v>#DIV/0!</v>
      </c>
      <c r="F522" s="166">
        <v>0</v>
      </c>
      <c r="G522" s="168" t="e">
        <f t="shared" si="17"/>
        <v>#DIV/0!</v>
      </c>
    </row>
    <row r="523" ht="15.75" spans="1:7">
      <c r="A523" s="83">
        <v>2060601</v>
      </c>
      <c r="B523" s="83" t="s">
        <v>475</v>
      </c>
      <c r="C523" s="166"/>
      <c r="D523" s="170"/>
      <c r="E523" s="168" t="e">
        <f t="shared" si="16"/>
        <v>#DIV/0!</v>
      </c>
      <c r="F523" s="166">
        <v>0</v>
      </c>
      <c r="G523" s="168" t="e">
        <f t="shared" si="17"/>
        <v>#DIV/0!</v>
      </c>
    </row>
    <row r="524" ht="15.75" spans="1:7">
      <c r="A524" s="83">
        <v>2060602</v>
      </c>
      <c r="B524" s="83" t="s">
        <v>476</v>
      </c>
      <c r="C524" s="166"/>
      <c r="D524" s="170"/>
      <c r="E524" s="168" t="e">
        <f t="shared" si="16"/>
        <v>#DIV/0!</v>
      </c>
      <c r="F524" s="166">
        <v>0</v>
      </c>
      <c r="G524" s="168" t="e">
        <f t="shared" si="17"/>
        <v>#DIV/0!</v>
      </c>
    </row>
    <row r="525" ht="15.75" spans="1:7">
      <c r="A525" s="83">
        <v>2060603</v>
      </c>
      <c r="B525" s="83" t="s">
        <v>477</v>
      </c>
      <c r="C525" s="166"/>
      <c r="D525" s="170"/>
      <c r="E525" s="168" t="e">
        <f t="shared" si="16"/>
        <v>#DIV/0!</v>
      </c>
      <c r="F525" s="166">
        <v>0</v>
      </c>
      <c r="G525" s="168" t="e">
        <f t="shared" si="17"/>
        <v>#DIV/0!</v>
      </c>
    </row>
    <row r="526" ht="15.75" spans="1:7">
      <c r="A526" s="83">
        <v>2060699</v>
      </c>
      <c r="B526" s="83" t="s">
        <v>478</v>
      </c>
      <c r="C526" s="166"/>
      <c r="D526" s="170"/>
      <c r="E526" s="168" t="e">
        <f t="shared" si="16"/>
        <v>#DIV/0!</v>
      </c>
      <c r="F526" s="166">
        <v>0</v>
      </c>
      <c r="G526" s="168" t="e">
        <f t="shared" si="17"/>
        <v>#DIV/0!</v>
      </c>
    </row>
    <row r="527" ht="15.75" spans="1:7">
      <c r="A527" s="83">
        <v>20607</v>
      </c>
      <c r="B527" s="80" t="s">
        <v>479</v>
      </c>
      <c r="C527" s="166">
        <v>97</v>
      </c>
      <c r="D527" s="167">
        <v>122</v>
      </c>
      <c r="E527" s="168">
        <f t="shared" si="16"/>
        <v>1.25773195876289</v>
      </c>
      <c r="F527" s="166">
        <v>83</v>
      </c>
      <c r="G527" s="168">
        <f t="shared" si="17"/>
        <v>0.469879518072289</v>
      </c>
    </row>
    <row r="528" ht="15.75" spans="1:7">
      <c r="A528" s="83">
        <v>2060701</v>
      </c>
      <c r="B528" s="83" t="s">
        <v>452</v>
      </c>
      <c r="C528" s="166"/>
      <c r="D528" s="170"/>
      <c r="E528" s="168" t="e">
        <f t="shared" si="16"/>
        <v>#DIV/0!</v>
      </c>
      <c r="F528" s="166">
        <v>0</v>
      </c>
      <c r="G528" s="168" t="e">
        <f t="shared" si="17"/>
        <v>#DIV/0!</v>
      </c>
    </row>
    <row r="529" ht="14.25" spans="1:7">
      <c r="A529" s="83">
        <v>2060702</v>
      </c>
      <c r="B529" s="83" t="s">
        <v>480</v>
      </c>
      <c r="C529" s="166">
        <v>97</v>
      </c>
      <c r="D529" s="169">
        <v>122</v>
      </c>
      <c r="E529" s="168">
        <f t="shared" si="16"/>
        <v>1.25773195876289</v>
      </c>
      <c r="F529" s="166">
        <v>75</v>
      </c>
      <c r="G529" s="168">
        <f t="shared" si="17"/>
        <v>0.626666666666667</v>
      </c>
    </row>
    <row r="530" ht="15.75" spans="1:7">
      <c r="A530" s="83">
        <v>2060703</v>
      </c>
      <c r="B530" s="83" t="s">
        <v>481</v>
      </c>
      <c r="C530" s="166"/>
      <c r="D530" s="170"/>
      <c r="E530" s="168" t="e">
        <f t="shared" si="16"/>
        <v>#DIV/0!</v>
      </c>
      <c r="F530" s="166">
        <v>0</v>
      </c>
      <c r="G530" s="168" t="e">
        <f t="shared" si="17"/>
        <v>#DIV/0!</v>
      </c>
    </row>
    <row r="531" ht="15.75" spans="1:7">
      <c r="A531" s="83">
        <v>2060704</v>
      </c>
      <c r="B531" s="83" t="s">
        <v>482</v>
      </c>
      <c r="C531" s="166"/>
      <c r="D531" s="170"/>
      <c r="E531" s="168" t="e">
        <f t="shared" si="16"/>
        <v>#DIV/0!</v>
      </c>
      <c r="F531" s="166">
        <v>0</v>
      </c>
      <c r="G531" s="168" t="e">
        <f t="shared" si="17"/>
        <v>#DIV/0!</v>
      </c>
    </row>
    <row r="532" ht="15.75" spans="1:7">
      <c r="A532" s="83">
        <v>2060705</v>
      </c>
      <c r="B532" s="83" t="s">
        <v>483</v>
      </c>
      <c r="C532" s="166"/>
      <c r="D532" s="170"/>
      <c r="E532" s="168" t="e">
        <f t="shared" si="16"/>
        <v>#DIV/0!</v>
      </c>
      <c r="F532" s="166">
        <v>5</v>
      </c>
      <c r="G532" s="168">
        <f t="shared" si="17"/>
        <v>-1</v>
      </c>
    </row>
    <row r="533" ht="15.75" spans="1:7">
      <c r="A533" s="83">
        <v>2060799</v>
      </c>
      <c r="B533" s="83" t="s">
        <v>484</v>
      </c>
      <c r="C533" s="166"/>
      <c r="D533" s="170"/>
      <c r="E533" s="168" t="e">
        <f t="shared" si="16"/>
        <v>#DIV/0!</v>
      </c>
      <c r="F533" s="166">
        <v>3</v>
      </c>
      <c r="G533" s="168">
        <f t="shared" si="17"/>
        <v>-1</v>
      </c>
    </row>
    <row r="534" ht="15.75" spans="1:7">
      <c r="A534" s="83">
        <v>20608</v>
      </c>
      <c r="B534" s="80" t="s">
        <v>485</v>
      </c>
      <c r="C534" s="166">
        <v>0</v>
      </c>
      <c r="D534" s="167">
        <v>0</v>
      </c>
      <c r="E534" s="168" t="e">
        <f t="shared" si="16"/>
        <v>#DIV/0!</v>
      </c>
      <c r="F534" s="166">
        <v>0</v>
      </c>
      <c r="G534" s="168" t="e">
        <f t="shared" si="17"/>
        <v>#DIV/0!</v>
      </c>
    </row>
    <row r="535" ht="15.75" spans="1:7">
      <c r="A535" s="83">
        <v>2060801</v>
      </c>
      <c r="B535" s="83" t="s">
        <v>486</v>
      </c>
      <c r="C535" s="166"/>
      <c r="D535" s="170"/>
      <c r="E535" s="168" t="e">
        <f t="shared" si="16"/>
        <v>#DIV/0!</v>
      </c>
      <c r="F535" s="166">
        <v>0</v>
      </c>
      <c r="G535" s="168" t="e">
        <f t="shared" si="17"/>
        <v>#DIV/0!</v>
      </c>
    </row>
    <row r="536" ht="15.75" spans="1:7">
      <c r="A536" s="83">
        <v>2060802</v>
      </c>
      <c r="B536" s="83" t="s">
        <v>487</v>
      </c>
      <c r="C536" s="166"/>
      <c r="D536" s="170"/>
      <c r="E536" s="168" t="e">
        <f t="shared" si="16"/>
        <v>#DIV/0!</v>
      </c>
      <c r="F536" s="166">
        <v>0</v>
      </c>
      <c r="G536" s="168" t="e">
        <f t="shared" si="17"/>
        <v>#DIV/0!</v>
      </c>
    </row>
    <row r="537" ht="15.75" spans="1:7">
      <c r="A537" s="83">
        <v>2060899</v>
      </c>
      <c r="B537" s="83" t="s">
        <v>488</v>
      </c>
      <c r="C537" s="166"/>
      <c r="D537" s="170"/>
      <c r="E537" s="168" t="e">
        <f t="shared" si="16"/>
        <v>#DIV/0!</v>
      </c>
      <c r="F537" s="166">
        <v>0</v>
      </c>
      <c r="G537" s="168" t="e">
        <f t="shared" si="17"/>
        <v>#DIV/0!</v>
      </c>
    </row>
    <row r="538" ht="15.75" spans="1:7">
      <c r="A538" s="83">
        <v>20609</v>
      </c>
      <c r="B538" s="80" t="s">
        <v>489</v>
      </c>
      <c r="C538" s="166">
        <v>30</v>
      </c>
      <c r="D538" s="167">
        <v>30</v>
      </c>
      <c r="E538" s="168">
        <f t="shared" si="16"/>
        <v>1</v>
      </c>
      <c r="F538" s="166">
        <v>15</v>
      </c>
      <c r="G538" s="168">
        <f t="shared" si="17"/>
        <v>1</v>
      </c>
    </row>
    <row r="539" ht="15.75" spans="1:7">
      <c r="A539" s="83">
        <v>2060901</v>
      </c>
      <c r="B539" s="83" t="s">
        <v>490</v>
      </c>
      <c r="C539" s="166"/>
      <c r="D539" s="170"/>
      <c r="E539" s="168" t="e">
        <f t="shared" si="16"/>
        <v>#DIV/0!</v>
      </c>
      <c r="F539" s="166">
        <v>0</v>
      </c>
      <c r="G539" s="168" t="e">
        <f t="shared" si="17"/>
        <v>#DIV/0!</v>
      </c>
    </row>
    <row r="540" ht="14.25" spans="1:7">
      <c r="A540" s="83">
        <v>2060902</v>
      </c>
      <c r="B540" s="83" t="s">
        <v>491</v>
      </c>
      <c r="C540" s="166">
        <v>30</v>
      </c>
      <c r="D540" s="169">
        <v>30</v>
      </c>
      <c r="E540" s="168">
        <f t="shared" si="16"/>
        <v>1</v>
      </c>
      <c r="F540" s="166">
        <v>15</v>
      </c>
      <c r="G540" s="168">
        <f t="shared" si="17"/>
        <v>1</v>
      </c>
    </row>
    <row r="541" ht="15.75" spans="1:7">
      <c r="A541" s="83">
        <v>20699</v>
      </c>
      <c r="B541" s="80" t="s">
        <v>492</v>
      </c>
      <c r="C541" s="166">
        <v>36</v>
      </c>
      <c r="D541" s="167">
        <v>548</v>
      </c>
      <c r="E541" s="168">
        <f t="shared" si="16"/>
        <v>15.2222222222222</v>
      </c>
      <c r="F541" s="166">
        <v>35</v>
      </c>
      <c r="G541" s="168">
        <f t="shared" si="17"/>
        <v>14.6571428571429</v>
      </c>
    </row>
    <row r="542" ht="15.75" spans="1:7">
      <c r="A542" s="83">
        <v>2069901</v>
      </c>
      <c r="B542" s="83" t="s">
        <v>493</v>
      </c>
      <c r="C542" s="166"/>
      <c r="D542" s="170"/>
      <c r="E542" s="168" t="e">
        <f t="shared" si="16"/>
        <v>#DIV/0!</v>
      </c>
      <c r="F542" s="166">
        <v>0</v>
      </c>
      <c r="G542" s="168" t="e">
        <f t="shared" si="17"/>
        <v>#DIV/0!</v>
      </c>
    </row>
    <row r="543" ht="15.75" spans="1:7">
      <c r="A543" s="83">
        <v>2069902</v>
      </c>
      <c r="B543" s="83" t="s">
        <v>494</v>
      </c>
      <c r="C543" s="166"/>
      <c r="D543" s="170"/>
      <c r="E543" s="168" t="e">
        <f t="shared" si="16"/>
        <v>#DIV/0!</v>
      </c>
      <c r="F543" s="166">
        <v>0</v>
      </c>
      <c r="G543" s="168" t="e">
        <f t="shared" si="17"/>
        <v>#DIV/0!</v>
      </c>
    </row>
    <row r="544" ht="15.75" spans="1:7">
      <c r="A544" s="83">
        <v>2069903</v>
      </c>
      <c r="B544" s="83" t="s">
        <v>495</v>
      </c>
      <c r="C544" s="166"/>
      <c r="D544" s="170"/>
      <c r="E544" s="168" t="e">
        <f t="shared" si="16"/>
        <v>#DIV/0!</v>
      </c>
      <c r="F544" s="166">
        <v>0</v>
      </c>
      <c r="G544" s="168" t="e">
        <f t="shared" si="17"/>
        <v>#DIV/0!</v>
      </c>
    </row>
    <row r="545" ht="14.25" spans="1:7">
      <c r="A545" s="83">
        <v>2069999</v>
      </c>
      <c r="B545" s="83" t="s">
        <v>496</v>
      </c>
      <c r="C545" s="166">
        <v>36</v>
      </c>
      <c r="D545" s="169">
        <v>548</v>
      </c>
      <c r="E545" s="168">
        <f t="shared" si="16"/>
        <v>15.2222222222222</v>
      </c>
      <c r="F545" s="166">
        <v>35</v>
      </c>
      <c r="G545" s="168">
        <f t="shared" si="17"/>
        <v>14.6571428571429</v>
      </c>
    </row>
    <row r="546" ht="15.75" spans="1:7">
      <c r="A546" s="83">
        <v>207</v>
      </c>
      <c r="B546" s="80" t="s">
        <v>497</v>
      </c>
      <c r="C546" s="166">
        <v>1809</v>
      </c>
      <c r="D546" s="167">
        <v>6868</v>
      </c>
      <c r="E546" s="168">
        <f t="shared" si="16"/>
        <v>3.79657269209508</v>
      </c>
      <c r="F546" s="166">
        <v>7796</v>
      </c>
      <c r="G546" s="168">
        <f t="shared" si="17"/>
        <v>-0.119035402770652</v>
      </c>
    </row>
    <row r="547" ht="15.75" spans="1:7">
      <c r="A547" s="83">
        <v>20701</v>
      </c>
      <c r="B547" s="80" t="s">
        <v>498</v>
      </c>
      <c r="C547" s="166">
        <v>700</v>
      </c>
      <c r="D547" s="167">
        <v>1182</v>
      </c>
      <c r="E547" s="168">
        <f t="shared" si="16"/>
        <v>1.68857142857143</v>
      </c>
      <c r="F547" s="166">
        <v>961</v>
      </c>
      <c r="G547" s="168">
        <f t="shared" si="17"/>
        <v>0.22996878251821</v>
      </c>
    </row>
    <row r="548" ht="14.25" spans="1:7">
      <c r="A548" s="83">
        <v>2070101</v>
      </c>
      <c r="B548" s="83" t="s">
        <v>120</v>
      </c>
      <c r="C548" s="166">
        <v>587</v>
      </c>
      <c r="D548" s="169">
        <v>653</v>
      </c>
      <c r="E548" s="168">
        <f t="shared" si="16"/>
        <v>1.11243611584327</v>
      </c>
      <c r="F548" s="166">
        <v>680</v>
      </c>
      <c r="G548" s="168">
        <f t="shared" si="17"/>
        <v>-0.0397058823529412</v>
      </c>
    </row>
    <row r="549" ht="14.25" spans="1:7">
      <c r="A549" s="83">
        <v>2070102</v>
      </c>
      <c r="B549" s="83" t="s">
        <v>121</v>
      </c>
      <c r="C549" s="166"/>
      <c r="D549" s="169">
        <v>0</v>
      </c>
      <c r="E549" s="168" t="e">
        <f t="shared" si="16"/>
        <v>#DIV/0!</v>
      </c>
      <c r="F549" s="166">
        <v>15</v>
      </c>
      <c r="G549" s="168">
        <f t="shared" si="17"/>
        <v>-1</v>
      </c>
    </row>
    <row r="550" ht="14.25" spans="1:7">
      <c r="A550" s="83">
        <v>2070103</v>
      </c>
      <c r="B550" s="83" t="s">
        <v>122</v>
      </c>
      <c r="C550" s="166"/>
      <c r="D550" s="169">
        <v>0</v>
      </c>
      <c r="E550" s="168" t="e">
        <f t="shared" si="16"/>
        <v>#DIV/0!</v>
      </c>
      <c r="F550" s="166">
        <v>0</v>
      </c>
      <c r="G550" s="168" t="e">
        <f t="shared" si="17"/>
        <v>#DIV/0!</v>
      </c>
    </row>
    <row r="551" ht="14.25" spans="1:7">
      <c r="A551" s="83">
        <v>2070104</v>
      </c>
      <c r="B551" s="83" t="s">
        <v>499</v>
      </c>
      <c r="C551" s="166">
        <v>23</v>
      </c>
      <c r="D551" s="169">
        <v>26</v>
      </c>
      <c r="E551" s="168">
        <f t="shared" si="16"/>
        <v>1.1304347826087</v>
      </c>
      <c r="F551" s="166">
        <v>28</v>
      </c>
      <c r="G551" s="168">
        <f t="shared" si="17"/>
        <v>-0.0714285714285714</v>
      </c>
    </row>
    <row r="552" ht="14.25" spans="1:7">
      <c r="A552" s="83">
        <v>2070105</v>
      </c>
      <c r="B552" s="83" t="s">
        <v>500</v>
      </c>
      <c r="C552" s="166"/>
      <c r="D552" s="169">
        <v>30</v>
      </c>
      <c r="E552" s="168" t="e">
        <f t="shared" si="16"/>
        <v>#DIV/0!</v>
      </c>
      <c r="F552" s="166">
        <v>0</v>
      </c>
      <c r="G552" s="168" t="e">
        <f t="shared" si="17"/>
        <v>#DIV/0!</v>
      </c>
    </row>
    <row r="553" ht="14.25" spans="1:7">
      <c r="A553" s="83">
        <v>2070106</v>
      </c>
      <c r="B553" s="83" t="s">
        <v>501</v>
      </c>
      <c r="C553" s="166"/>
      <c r="D553" s="169">
        <v>0</v>
      </c>
      <c r="E553" s="168" t="e">
        <f t="shared" si="16"/>
        <v>#DIV/0!</v>
      </c>
      <c r="F553" s="166">
        <v>0</v>
      </c>
      <c r="G553" s="168" t="e">
        <f t="shared" si="17"/>
        <v>#DIV/0!</v>
      </c>
    </row>
    <row r="554" ht="14.25" spans="1:7">
      <c r="A554" s="83">
        <v>2070107</v>
      </c>
      <c r="B554" s="83" t="s">
        <v>502</v>
      </c>
      <c r="C554" s="166"/>
      <c r="D554" s="169">
        <v>0</v>
      </c>
      <c r="E554" s="168" t="e">
        <f t="shared" si="16"/>
        <v>#DIV/0!</v>
      </c>
      <c r="F554" s="166">
        <v>0</v>
      </c>
      <c r="G554" s="168" t="e">
        <f t="shared" si="17"/>
        <v>#DIV/0!</v>
      </c>
    </row>
    <row r="555" ht="14.25" spans="1:7">
      <c r="A555" s="83">
        <v>2070108</v>
      </c>
      <c r="B555" s="83" t="s">
        <v>503</v>
      </c>
      <c r="C555" s="166">
        <v>8</v>
      </c>
      <c r="D555" s="169">
        <v>242</v>
      </c>
      <c r="E555" s="168">
        <f t="shared" si="16"/>
        <v>30.25</v>
      </c>
      <c r="F555" s="166">
        <v>28</v>
      </c>
      <c r="G555" s="168">
        <f t="shared" si="17"/>
        <v>7.64285714285714</v>
      </c>
    </row>
    <row r="556" ht="14.25" spans="1:7">
      <c r="A556" s="83">
        <v>2070109</v>
      </c>
      <c r="B556" s="83" t="s">
        <v>504</v>
      </c>
      <c r="C556" s="166"/>
      <c r="D556" s="169">
        <v>25</v>
      </c>
      <c r="E556" s="168" t="e">
        <f t="shared" si="16"/>
        <v>#DIV/0!</v>
      </c>
      <c r="F556" s="166">
        <v>8</v>
      </c>
      <c r="G556" s="168">
        <f t="shared" si="17"/>
        <v>2.125</v>
      </c>
    </row>
    <row r="557" ht="14.25" spans="1:7">
      <c r="A557" s="83">
        <v>2070110</v>
      </c>
      <c r="B557" s="83" t="s">
        <v>505</v>
      </c>
      <c r="C557" s="166"/>
      <c r="D557" s="169">
        <v>0</v>
      </c>
      <c r="E557" s="168" t="e">
        <f t="shared" si="16"/>
        <v>#DIV/0!</v>
      </c>
      <c r="F557" s="166">
        <v>0</v>
      </c>
      <c r="G557" s="168" t="e">
        <f t="shared" si="17"/>
        <v>#DIV/0!</v>
      </c>
    </row>
    <row r="558" ht="14.25" spans="1:7">
      <c r="A558" s="83">
        <v>2070111</v>
      </c>
      <c r="B558" s="83" t="s">
        <v>506</v>
      </c>
      <c r="C558" s="166"/>
      <c r="D558" s="169">
        <v>0</v>
      </c>
      <c r="E558" s="168" t="e">
        <f t="shared" si="16"/>
        <v>#DIV/0!</v>
      </c>
      <c r="F558" s="166">
        <v>20</v>
      </c>
      <c r="G558" s="168">
        <f t="shared" si="17"/>
        <v>-1</v>
      </c>
    </row>
    <row r="559" ht="14.25" spans="1:7">
      <c r="A559" s="83">
        <v>2070112</v>
      </c>
      <c r="B559" s="83" t="s">
        <v>507</v>
      </c>
      <c r="C559" s="166"/>
      <c r="D559" s="169">
        <v>0</v>
      </c>
      <c r="E559" s="168" t="e">
        <f t="shared" si="16"/>
        <v>#DIV/0!</v>
      </c>
      <c r="F559" s="166">
        <v>0</v>
      </c>
      <c r="G559" s="168" t="e">
        <f t="shared" si="17"/>
        <v>#DIV/0!</v>
      </c>
    </row>
    <row r="560" ht="14.25" spans="1:7">
      <c r="A560" s="83">
        <v>2070199</v>
      </c>
      <c r="B560" s="83" t="s">
        <v>508</v>
      </c>
      <c r="C560" s="166">
        <v>82</v>
      </c>
      <c r="D560" s="169">
        <v>206</v>
      </c>
      <c r="E560" s="168">
        <f t="shared" si="16"/>
        <v>2.51219512195122</v>
      </c>
      <c r="F560" s="166">
        <v>182</v>
      </c>
      <c r="G560" s="168">
        <f t="shared" si="17"/>
        <v>0.131868131868132</v>
      </c>
    </row>
    <row r="561" ht="15.75" spans="1:7">
      <c r="A561" s="83">
        <v>20702</v>
      </c>
      <c r="B561" s="80" t="s">
        <v>509</v>
      </c>
      <c r="C561" s="166">
        <v>328</v>
      </c>
      <c r="D561" s="167">
        <v>275</v>
      </c>
      <c r="E561" s="168">
        <f t="shared" si="16"/>
        <v>0.838414634146341</v>
      </c>
      <c r="F561" s="166">
        <v>218</v>
      </c>
      <c r="G561" s="168">
        <f t="shared" si="17"/>
        <v>0.261467889908257</v>
      </c>
    </row>
    <row r="562" ht="14.25" spans="1:7">
      <c r="A562" s="83">
        <v>2070201</v>
      </c>
      <c r="B562" s="83" t="s">
        <v>120</v>
      </c>
      <c r="C562" s="166">
        <v>94</v>
      </c>
      <c r="D562" s="169">
        <v>82</v>
      </c>
      <c r="E562" s="168">
        <f t="shared" si="16"/>
        <v>0.872340425531915</v>
      </c>
      <c r="F562" s="166">
        <v>129</v>
      </c>
      <c r="G562" s="168">
        <f t="shared" si="17"/>
        <v>-0.364341085271318</v>
      </c>
    </row>
    <row r="563" ht="14.25" spans="1:7">
      <c r="A563" s="83">
        <v>2070202</v>
      </c>
      <c r="B563" s="83" t="s">
        <v>121</v>
      </c>
      <c r="C563" s="166"/>
      <c r="D563" s="169">
        <v>0</v>
      </c>
      <c r="E563" s="168" t="e">
        <f t="shared" si="16"/>
        <v>#DIV/0!</v>
      </c>
      <c r="F563" s="166">
        <v>0</v>
      </c>
      <c r="G563" s="168" t="e">
        <f t="shared" si="17"/>
        <v>#DIV/0!</v>
      </c>
    </row>
    <row r="564" ht="14.25" spans="1:7">
      <c r="A564" s="83">
        <v>2070203</v>
      </c>
      <c r="B564" s="83" t="s">
        <v>122</v>
      </c>
      <c r="C564" s="166"/>
      <c r="D564" s="169">
        <v>0</v>
      </c>
      <c r="E564" s="168" t="e">
        <f t="shared" si="16"/>
        <v>#DIV/0!</v>
      </c>
      <c r="F564" s="166">
        <v>0</v>
      </c>
      <c r="G564" s="168" t="e">
        <f t="shared" si="17"/>
        <v>#DIV/0!</v>
      </c>
    </row>
    <row r="565" ht="14.25" spans="1:7">
      <c r="A565" s="83">
        <v>2070204</v>
      </c>
      <c r="B565" s="83" t="s">
        <v>510</v>
      </c>
      <c r="C565" s="166">
        <v>45</v>
      </c>
      <c r="D565" s="169">
        <v>67</v>
      </c>
      <c r="E565" s="168">
        <f t="shared" si="16"/>
        <v>1.48888888888889</v>
      </c>
      <c r="F565" s="166">
        <v>66</v>
      </c>
      <c r="G565" s="168">
        <f t="shared" si="17"/>
        <v>0.0151515151515152</v>
      </c>
    </row>
    <row r="566" ht="14.25" spans="1:7">
      <c r="A566" s="83">
        <v>2070205</v>
      </c>
      <c r="B566" s="83" t="s">
        <v>511</v>
      </c>
      <c r="C566" s="166"/>
      <c r="D566" s="169">
        <v>1</v>
      </c>
      <c r="E566" s="168" t="e">
        <f t="shared" si="16"/>
        <v>#DIV/0!</v>
      </c>
      <c r="F566" s="166">
        <v>0</v>
      </c>
      <c r="G566" s="168" t="e">
        <f t="shared" si="17"/>
        <v>#DIV/0!</v>
      </c>
    </row>
    <row r="567" ht="14.25" spans="1:7">
      <c r="A567" s="83">
        <v>2070206</v>
      </c>
      <c r="B567" s="83" t="s">
        <v>512</v>
      </c>
      <c r="C567" s="166">
        <v>33</v>
      </c>
      <c r="D567" s="169">
        <v>24</v>
      </c>
      <c r="E567" s="168">
        <f t="shared" si="16"/>
        <v>0.727272727272727</v>
      </c>
      <c r="F567" s="166">
        <v>23</v>
      </c>
      <c r="G567" s="168">
        <f t="shared" si="17"/>
        <v>0.0434782608695652</v>
      </c>
    </row>
    <row r="568" ht="14.25" spans="1:7">
      <c r="A568" s="83">
        <v>2070299</v>
      </c>
      <c r="B568" s="83" t="s">
        <v>513</v>
      </c>
      <c r="C568" s="166">
        <v>156</v>
      </c>
      <c r="D568" s="169">
        <v>101</v>
      </c>
      <c r="E568" s="168">
        <f t="shared" si="16"/>
        <v>0.647435897435897</v>
      </c>
      <c r="F568" s="166">
        <v>0</v>
      </c>
      <c r="G568" s="168" t="e">
        <f t="shared" si="17"/>
        <v>#DIV/0!</v>
      </c>
    </row>
    <row r="569" ht="15.75" spans="1:7">
      <c r="A569" s="83">
        <v>20703</v>
      </c>
      <c r="B569" s="80" t="s">
        <v>514</v>
      </c>
      <c r="C569" s="166">
        <v>73</v>
      </c>
      <c r="D569" s="167">
        <v>377</v>
      </c>
      <c r="E569" s="168">
        <f t="shared" si="16"/>
        <v>5.16438356164384</v>
      </c>
      <c r="F569" s="166">
        <v>274</v>
      </c>
      <c r="G569" s="168">
        <f t="shared" si="17"/>
        <v>0.375912408759124</v>
      </c>
    </row>
    <row r="570" ht="14.25" spans="1:7">
      <c r="A570" s="83">
        <v>2070301</v>
      </c>
      <c r="B570" s="83" t="s">
        <v>120</v>
      </c>
      <c r="C570" s="166">
        <v>27</v>
      </c>
      <c r="D570" s="169">
        <v>30</v>
      </c>
      <c r="E570" s="168">
        <f t="shared" si="16"/>
        <v>1.11111111111111</v>
      </c>
      <c r="F570" s="166">
        <v>50</v>
      </c>
      <c r="G570" s="168">
        <f t="shared" si="17"/>
        <v>-0.4</v>
      </c>
    </row>
    <row r="571" ht="14.25" spans="1:7">
      <c r="A571" s="83">
        <v>2070302</v>
      </c>
      <c r="B571" s="83" t="s">
        <v>121</v>
      </c>
      <c r="C571" s="166"/>
      <c r="D571" s="169">
        <v>0</v>
      </c>
      <c r="E571" s="168" t="e">
        <f t="shared" si="16"/>
        <v>#DIV/0!</v>
      </c>
      <c r="F571" s="166">
        <v>0</v>
      </c>
      <c r="G571" s="168" t="e">
        <f t="shared" si="17"/>
        <v>#DIV/0!</v>
      </c>
    </row>
    <row r="572" ht="14.25" spans="1:7">
      <c r="A572" s="83">
        <v>2070303</v>
      </c>
      <c r="B572" s="83" t="s">
        <v>122</v>
      </c>
      <c r="C572" s="166"/>
      <c r="D572" s="169">
        <v>0</v>
      </c>
      <c r="E572" s="168" t="e">
        <f t="shared" si="16"/>
        <v>#DIV/0!</v>
      </c>
      <c r="F572" s="166">
        <v>0</v>
      </c>
      <c r="G572" s="168" t="e">
        <f t="shared" si="17"/>
        <v>#DIV/0!</v>
      </c>
    </row>
    <row r="573" ht="14.25" spans="1:7">
      <c r="A573" s="83">
        <v>2070304</v>
      </c>
      <c r="B573" s="83" t="s">
        <v>515</v>
      </c>
      <c r="C573" s="166"/>
      <c r="D573" s="169">
        <v>0</v>
      </c>
      <c r="E573" s="168" t="e">
        <f t="shared" si="16"/>
        <v>#DIV/0!</v>
      </c>
      <c r="F573" s="166">
        <v>0</v>
      </c>
      <c r="G573" s="168" t="e">
        <f t="shared" si="17"/>
        <v>#DIV/0!</v>
      </c>
    </row>
    <row r="574" ht="14.25" spans="1:7">
      <c r="A574" s="83">
        <v>2070305</v>
      </c>
      <c r="B574" s="83" t="s">
        <v>516</v>
      </c>
      <c r="C574" s="166"/>
      <c r="D574" s="169">
        <v>0</v>
      </c>
      <c r="E574" s="168" t="e">
        <f t="shared" si="16"/>
        <v>#DIV/0!</v>
      </c>
      <c r="F574" s="166">
        <v>77</v>
      </c>
      <c r="G574" s="168">
        <f t="shared" si="17"/>
        <v>-1</v>
      </c>
    </row>
    <row r="575" ht="14.25" spans="1:7">
      <c r="A575" s="83">
        <v>2070306</v>
      </c>
      <c r="B575" s="83" t="s">
        <v>517</v>
      </c>
      <c r="C575" s="166"/>
      <c r="D575" s="169">
        <v>0</v>
      </c>
      <c r="E575" s="168" t="e">
        <f t="shared" si="16"/>
        <v>#DIV/0!</v>
      </c>
      <c r="F575" s="166">
        <v>0</v>
      </c>
      <c r="G575" s="168" t="e">
        <f t="shared" si="17"/>
        <v>#DIV/0!</v>
      </c>
    </row>
    <row r="576" ht="14.25" spans="1:7">
      <c r="A576" s="83">
        <v>2070307</v>
      </c>
      <c r="B576" s="83" t="s">
        <v>518</v>
      </c>
      <c r="C576" s="166"/>
      <c r="D576" s="169">
        <v>2</v>
      </c>
      <c r="E576" s="168" t="e">
        <f t="shared" si="16"/>
        <v>#DIV/0!</v>
      </c>
      <c r="F576" s="166">
        <v>0</v>
      </c>
      <c r="G576" s="168" t="e">
        <f t="shared" si="17"/>
        <v>#DIV/0!</v>
      </c>
    </row>
    <row r="577" ht="14.25" spans="1:7">
      <c r="A577" s="83">
        <v>2070308</v>
      </c>
      <c r="B577" s="83" t="s">
        <v>519</v>
      </c>
      <c r="C577" s="166">
        <v>46</v>
      </c>
      <c r="D577" s="169">
        <v>44</v>
      </c>
      <c r="E577" s="168">
        <f t="shared" si="16"/>
        <v>0.956521739130435</v>
      </c>
      <c r="F577" s="166">
        <v>47</v>
      </c>
      <c r="G577" s="168">
        <f t="shared" si="17"/>
        <v>-0.0638297872340425</v>
      </c>
    </row>
    <row r="578" ht="14.25" spans="1:7">
      <c r="A578" s="83">
        <v>2070309</v>
      </c>
      <c r="B578" s="83" t="s">
        <v>520</v>
      </c>
      <c r="C578" s="166"/>
      <c r="D578" s="169">
        <v>0</v>
      </c>
      <c r="E578" s="168" t="e">
        <f t="shared" si="16"/>
        <v>#DIV/0!</v>
      </c>
      <c r="F578" s="166">
        <v>0</v>
      </c>
      <c r="G578" s="168" t="e">
        <f t="shared" si="17"/>
        <v>#DIV/0!</v>
      </c>
    </row>
    <row r="579" ht="14.25" spans="1:7">
      <c r="A579" s="83">
        <v>2070399</v>
      </c>
      <c r="B579" s="83" t="s">
        <v>521</v>
      </c>
      <c r="C579" s="166"/>
      <c r="D579" s="169">
        <v>301</v>
      </c>
      <c r="E579" s="168" t="e">
        <f t="shared" si="16"/>
        <v>#DIV/0!</v>
      </c>
      <c r="F579" s="166">
        <v>100</v>
      </c>
      <c r="G579" s="168">
        <f t="shared" si="17"/>
        <v>2.01</v>
      </c>
    </row>
    <row r="580" ht="15.75" spans="1:7">
      <c r="A580" s="83">
        <v>20704</v>
      </c>
      <c r="B580" s="80" t="s">
        <v>522</v>
      </c>
      <c r="C580" s="166">
        <v>421</v>
      </c>
      <c r="D580" s="167">
        <v>505</v>
      </c>
      <c r="E580" s="168">
        <f t="shared" si="16"/>
        <v>1.19952494061758</v>
      </c>
      <c r="F580" s="166">
        <v>945</v>
      </c>
      <c r="G580" s="168">
        <f t="shared" si="17"/>
        <v>-0.465608465608466</v>
      </c>
    </row>
    <row r="581" ht="14.25" spans="1:7">
      <c r="A581" s="83">
        <v>2070401</v>
      </c>
      <c r="B581" s="83" t="s">
        <v>120</v>
      </c>
      <c r="C581" s="166">
        <v>331</v>
      </c>
      <c r="D581" s="169">
        <v>409</v>
      </c>
      <c r="E581" s="168">
        <f t="shared" si="16"/>
        <v>1.23564954682779</v>
      </c>
      <c r="F581" s="166">
        <v>747</v>
      </c>
      <c r="G581" s="168">
        <f t="shared" si="17"/>
        <v>-0.452476572958501</v>
      </c>
    </row>
    <row r="582" ht="14.25" spans="1:7">
      <c r="A582" s="83">
        <v>2070402</v>
      </c>
      <c r="B582" s="83" t="s">
        <v>121</v>
      </c>
      <c r="C582" s="166"/>
      <c r="D582" s="169">
        <v>0</v>
      </c>
      <c r="E582" s="168" t="e">
        <f t="shared" ref="E582:E645" si="18">D582/C582</f>
        <v>#DIV/0!</v>
      </c>
      <c r="F582" s="166">
        <v>3</v>
      </c>
      <c r="G582" s="168">
        <f t="shared" ref="G582:G645" si="19">(D582-F582)/F582</f>
        <v>-1</v>
      </c>
    </row>
    <row r="583" ht="14.25" spans="1:7">
      <c r="A583" s="83">
        <v>2070403</v>
      </c>
      <c r="B583" s="83" t="s">
        <v>122</v>
      </c>
      <c r="C583" s="166"/>
      <c r="D583" s="169">
        <v>0</v>
      </c>
      <c r="E583" s="168" t="e">
        <f t="shared" si="18"/>
        <v>#DIV/0!</v>
      </c>
      <c r="F583" s="166">
        <v>0</v>
      </c>
      <c r="G583" s="168" t="e">
        <f t="shared" si="19"/>
        <v>#DIV/0!</v>
      </c>
    </row>
    <row r="584" ht="14.25" spans="1:7">
      <c r="A584" s="83">
        <v>2070404</v>
      </c>
      <c r="B584" s="83" t="s">
        <v>523</v>
      </c>
      <c r="C584" s="166"/>
      <c r="D584" s="169">
        <v>0</v>
      </c>
      <c r="E584" s="168" t="e">
        <f t="shared" si="18"/>
        <v>#DIV/0!</v>
      </c>
      <c r="F584" s="166">
        <v>95</v>
      </c>
      <c r="G584" s="168">
        <f t="shared" si="19"/>
        <v>-1</v>
      </c>
    </row>
    <row r="585" ht="14.25" spans="1:7">
      <c r="A585" s="83">
        <v>2070405</v>
      </c>
      <c r="B585" s="83" t="s">
        <v>524</v>
      </c>
      <c r="C585" s="166"/>
      <c r="D585" s="169">
        <v>0</v>
      </c>
      <c r="E585" s="168" t="e">
        <f t="shared" si="18"/>
        <v>#DIV/0!</v>
      </c>
      <c r="F585" s="166">
        <v>9</v>
      </c>
      <c r="G585" s="168">
        <f t="shared" si="19"/>
        <v>-1</v>
      </c>
    </row>
    <row r="586" ht="14.25" spans="1:7">
      <c r="A586" s="83">
        <v>2070406</v>
      </c>
      <c r="B586" s="83" t="s">
        <v>525</v>
      </c>
      <c r="C586" s="166">
        <v>71</v>
      </c>
      <c r="D586" s="169">
        <v>75</v>
      </c>
      <c r="E586" s="168">
        <f t="shared" si="18"/>
        <v>1.05633802816901</v>
      </c>
      <c r="F586" s="166">
        <v>70</v>
      </c>
      <c r="G586" s="168">
        <f t="shared" si="19"/>
        <v>0.0714285714285714</v>
      </c>
    </row>
    <row r="587" ht="14.25" spans="1:7">
      <c r="A587" s="83">
        <v>2070407</v>
      </c>
      <c r="B587" s="83" t="s">
        <v>526</v>
      </c>
      <c r="C587" s="166"/>
      <c r="D587" s="169">
        <v>0</v>
      </c>
      <c r="E587" s="168" t="e">
        <f t="shared" si="18"/>
        <v>#DIV/0!</v>
      </c>
      <c r="F587" s="166">
        <v>0</v>
      </c>
      <c r="G587" s="168" t="e">
        <f t="shared" si="19"/>
        <v>#DIV/0!</v>
      </c>
    </row>
    <row r="588" ht="14.25" spans="1:7">
      <c r="A588" s="83">
        <v>2070408</v>
      </c>
      <c r="B588" s="83" t="s">
        <v>527</v>
      </c>
      <c r="C588" s="166"/>
      <c r="D588" s="169">
        <v>0</v>
      </c>
      <c r="E588" s="168" t="e">
        <f t="shared" si="18"/>
        <v>#DIV/0!</v>
      </c>
      <c r="F588" s="166">
        <v>0</v>
      </c>
      <c r="G588" s="168" t="e">
        <f t="shared" si="19"/>
        <v>#DIV/0!</v>
      </c>
    </row>
    <row r="589" ht="14.25" spans="1:7">
      <c r="A589" s="83">
        <v>2070409</v>
      </c>
      <c r="B589" s="83" t="s">
        <v>528</v>
      </c>
      <c r="C589" s="166"/>
      <c r="D589" s="169">
        <v>0</v>
      </c>
      <c r="E589" s="168" t="e">
        <f t="shared" si="18"/>
        <v>#DIV/0!</v>
      </c>
      <c r="F589" s="166">
        <v>0</v>
      </c>
      <c r="G589" s="168" t="e">
        <f t="shared" si="19"/>
        <v>#DIV/0!</v>
      </c>
    </row>
    <row r="590" ht="14.25" spans="1:7">
      <c r="A590" s="83">
        <v>2070499</v>
      </c>
      <c r="B590" s="83" t="s">
        <v>529</v>
      </c>
      <c r="C590" s="166">
        <v>19</v>
      </c>
      <c r="D590" s="169">
        <v>21</v>
      </c>
      <c r="E590" s="168">
        <f t="shared" si="18"/>
        <v>1.10526315789474</v>
      </c>
      <c r="F590" s="166">
        <v>21</v>
      </c>
      <c r="G590" s="168">
        <f t="shared" si="19"/>
        <v>0</v>
      </c>
    </row>
    <row r="591" ht="15.75" spans="1:7">
      <c r="A591" s="83">
        <v>20799</v>
      </c>
      <c r="B591" s="80" t="s">
        <v>530</v>
      </c>
      <c r="C591" s="166">
        <v>287</v>
      </c>
      <c r="D591" s="167">
        <v>4529</v>
      </c>
      <c r="E591" s="168">
        <f t="shared" si="18"/>
        <v>15.780487804878</v>
      </c>
      <c r="F591" s="166">
        <v>5398</v>
      </c>
      <c r="G591" s="168">
        <f t="shared" si="19"/>
        <v>-0.160985550203779</v>
      </c>
    </row>
    <row r="592" ht="14.25" spans="1:7">
      <c r="A592" s="83">
        <v>2079902</v>
      </c>
      <c r="B592" s="83" t="s">
        <v>531</v>
      </c>
      <c r="C592" s="166"/>
      <c r="D592" s="169">
        <v>0</v>
      </c>
      <c r="E592" s="168" t="e">
        <f t="shared" si="18"/>
        <v>#DIV/0!</v>
      </c>
      <c r="F592" s="166">
        <v>0</v>
      </c>
      <c r="G592" s="168" t="e">
        <f t="shared" si="19"/>
        <v>#DIV/0!</v>
      </c>
    </row>
    <row r="593" ht="14.25" spans="1:7">
      <c r="A593" s="83">
        <v>2079903</v>
      </c>
      <c r="B593" s="83" t="s">
        <v>532</v>
      </c>
      <c r="C593" s="166"/>
      <c r="D593" s="169">
        <v>50</v>
      </c>
      <c r="E593" s="168" t="e">
        <f t="shared" si="18"/>
        <v>#DIV/0!</v>
      </c>
      <c r="F593" s="166">
        <v>0</v>
      </c>
      <c r="G593" s="168" t="e">
        <f t="shared" si="19"/>
        <v>#DIV/0!</v>
      </c>
    </row>
    <row r="594" ht="14.25" spans="1:7">
      <c r="A594" s="83">
        <v>2079999</v>
      </c>
      <c r="B594" s="83" t="s">
        <v>533</v>
      </c>
      <c r="C594" s="166">
        <v>287</v>
      </c>
      <c r="D594" s="169">
        <v>4479</v>
      </c>
      <c r="E594" s="168">
        <f t="shared" si="18"/>
        <v>15.6062717770035</v>
      </c>
      <c r="F594" s="166">
        <v>5398</v>
      </c>
      <c r="G594" s="168">
        <f t="shared" si="19"/>
        <v>-0.170248240088922</v>
      </c>
    </row>
    <row r="595" ht="15.75" spans="1:7">
      <c r="A595" s="83">
        <v>208</v>
      </c>
      <c r="B595" s="80" t="s">
        <v>534</v>
      </c>
      <c r="C595" s="166">
        <v>49828</v>
      </c>
      <c r="D595" s="167">
        <v>53935</v>
      </c>
      <c r="E595" s="168">
        <f t="shared" si="18"/>
        <v>1.08242353696717</v>
      </c>
      <c r="F595" s="166">
        <v>44045</v>
      </c>
      <c r="G595" s="168">
        <f t="shared" si="19"/>
        <v>0.224543080939948</v>
      </c>
    </row>
    <row r="596" ht="15.75" spans="1:7">
      <c r="A596" s="83">
        <v>20801</v>
      </c>
      <c r="B596" s="80" t="s">
        <v>535</v>
      </c>
      <c r="C596" s="166">
        <v>1150</v>
      </c>
      <c r="D596" s="167">
        <v>1648</v>
      </c>
      <c r="E596" s="168">
        <f t="shared" si="18"/>
        <v>1.43304347826087</v>
      </c>
      <c r="F596" s="166">
        <v>1603</v>
      </c>
      <c r="G596" s="168">
        <f t="shared" si="19"/>
        <v>0.0280723643169058</v>
      </c>
    </row>
    <row r="597" ht="14.25" spans="1:7">
      <c r="A597" s="83">
        <v>2080101</v>
      </c>
      <c r="B597" s="83" t="s">
        <v>120</v>
      </c>
      <c r="C597" s="166">
        <v>1150</v>
      </c>
      <c r="D597" s="169">
        <v>850</v>
      </c>
      <c r="E597" s="168">
        <f t="shared" si="18"/>
        <v>0.739130434782609</v>
      </c>
      <c r="F597" s="166">
        <v>814</v>
      </c>
      <c r="G597" s="168">
        <f t="shared" si="19"/>
        <v>0.0442260442260442</v>
      </c>
    </row>
    <row r="598" ht="14.25" spans="1:7">
      <c r="A598" s="83">
        <v>2080102</v>
      </c>
      <c r="B598" s="83" t="s">
        <v>121</v>
      </c>
      <c r="C598" s="166"/>
      <c r="D598" s="169">
        <v>0</v>
      </c>
      <c r="E598" s="168" t="e">
        <f t="shared" si="18"/>
        <v>#DIV/0!</v>
      </c>
      <c r="F598" s="166">
        <v>33</v>
      </c>
      <c r="G598" s="168">
        <f t="shared" si="19"/>
        <v>-1</v>
      </c>
    </row>
    <row r="599" ht="14.25" spans="1:7">
      <c r="A599" s="83">
        <v>2080103</v>
      </c>
      <c r="B599" s="83" t="s">
        <v>122</v>
      </c>
      <c r="C599" s="166"/>
      <c r="D599" s="169">
        <v>0</v>
      </c>
      <c r="E599" s="168" t="e">
        <f t="shared" si="18"/>
        <v>#DIV/0!</v>
      </c>
      <c r="F599" s="166">
        <v>0</v>
      </c>
      <c r="G599" s="168" t="e">
        <f t="shared" si="19"/>
        <v>#DIV/0!</v>
      </c>
    </row>
    <row r="600" ht="14.25" spans="1:7">
      <c r="A600" s="83">
        <v>2080104</v>
      </c>
      <c r="B600" s="83" t="s">
        <v>536</v>
      </c>
      <c r="C600" s="166"/>
      <c r="D600" s="169">
        <v>10</v>
      </c>
      <c r="E600" s="168" t="e">
        <f t="shared" si="18"/>
        <v>#DIV/0!</v>
      </c>
      <c r="F600" s="166">
        <v>0</v>
      </c>
      <c r="G600" s="168" t="e">
        <f t="shared" si="19"/>
        <v>#DIV/0!</v>
      </c>
    </row>
    <row r="601" ht="14.25" spans="1:7">
      <c r="A601" s="83">
        <v>2080105</v>
      </c>
      <c r="B601" s="83" t="s">
        <v>537</v>
      </c>
      <c r="C601" s="166"/>
      <c r="D601" s="169">
        <v>86</v>
      </c>
      <c r="E601" s="168" t="e">
        <f t="shared" si="18"/>
        <v>#DIV/0!</v>
      </c>
      <c r="F601" s="166">
        <v>45</v>
      </c>
      <c r="G601" s="168">
        <f t="shared" si="19"/>
        <v>0.911111111111111</v>
      </c>
    </row>
    <row r="602" ht="14.25" spans="1:7">
      <c r="A602" s="83">
        <v>2080106</v>
      </c>
      <c r="B602" s="83" t="s">
        <v>538</v>
      </c>
      <c r="C602" s="166"/>
      <c r="D602" s="169">
        <v>146</v>
      </c>
      <c r="E602" s="168" t="e">
        <f t="shared" si="18"/>
        <v>#DIV/0!</v>
      </c>
      <c r="F602" s="166">
        <v>94</v>
      </c>
      <c r="G602" s="168">
        <f t="shared" si="19"/>
        <v>0.553191489361702</v>
      </c>
    </row>
    <row r="603" ht="14.25" spans="1:7">
      <c r="A603" s="83">
        <v>2080107</v>
      </c>
      <c r="B603" s="83" t="s">
        <v>539</v>
      </c>
      <c r="C603" s="166"/>
      <c r="D603" s="169">
        <v>0</v>
      </c>
      <c r="E603" s="168" t="e">
        <f t="shared" si="18"/>
        <v>#DIV/0!</v>
      </c>
      <c r="F603" s="166">
        <v>4</v>
      </c>
      <c r="G603" s="168">
        <f t="shared" si="19"/>
        <v>-1</v>
      </c>
    </row>
    <row r="604" ht="14.25" spans="1:7">
      <c r="A604" s="83">
        <v>2080108</v>
      </c>
      <c r="B604" s="83" t="s">
        <v>163</v>
      </c>
      <c r="C604" s="166"/>
      <c r="D604" s="169">
        <v>0</v>
      </c>
      <c r="E604" s="168" t="e">
        <f t="shared" si="18"/>
        <v>#DIV/0!</v>
      </c>
      <c r="F604" s="166">
        <v>0</v>
      </c>
      <c r="G604" s="168" t="e">
        <f t="shared" si="19"/>
        <v>#DIV/0!</v>
      </c>
    </row>
    <row r="605" ht="14.25" spans="1:7">
      <c r="A605" s="83">
        <v>2080109</v>
      </c>
      <c r="B605" s="83" t="s">
        <v>540</v>
      </c>
      <c r="C605" s="166"/>
      <c r="D605" s="169">
        <v>553</v>
      </c>
      <c r="E605" s="168" t="e">
        <f t="shared" si="18"/>
        <v>#DIV/0!</v>
      </c>
      <c r="F605" s="166">
        <v>571</v>
      </c>
      <c r="G605" s="168">
        <f t="shared" si="19"/>
        <v>-0.031523642732049</v>
      </c>
    </row>
    <row r="606" ht="14.25" spans="1:7">
      <c r="A606" s="83">
        <v>2080110</v>
      </c>
      <c r="B606" s="83" t="s">
        <v>541</v>
      </c>
      <c r="C606" s="166"/>
      <c r="D606" s="169">
        <v>0</v>
      </c>
      <c r="E606" s="168" t="e">
        <f t="shared" si="18"/>
        <v>#DIV/0!</v>
      </c>
      <c r="F606" s="166">
        <v>0</v>
      </c>
      <c r="G606" s="168" t="e">
        <f t="shared" si="19"/>
        <v>#DIV/0!</v>
      </c>
    </row>
    <row r="607" ht="14.25" spans="1:7">
      <c r="A607" s="83">
        <v>2080111</v>
      </c>
      <c r="B607" s="83" t="s">
        <v>542</v>
      </c>
      <c r="C607" s="166"/>
      <c r="D607" s="169">
        <v>0</v>
      </c>
      <c r="E607" s="168" t="e">
        <f t="shared" si="18"/>
        <v>#DIV/0!</v>
      </c>
      <c r="F607" s="166">
        <v>0</v>
      </c>
      <c r="G607" s="168" t="e">
        <f t="shared" si="19"/>
        <v>#DIV/0!</v>
      </c>
    </row>
    <row r="608" ht="14.25" spans="1:7">
      <c r="A608" s="83">
        <v>2080112</v>
      </c>
      <c r="B608" s="83" t="s">
        <v>543</v>
      </c>
      <c r="C608" s="166"/>
      <c r="D608" s="169">
        <v>0</v>
      </c>
      <c r="E608" s="168" t="e">
        <f t="shared" si="18"/>
        <v>#DIV/0!</v>
      </c>
      <c r="F608" s="166">
        <v>0</v>
      </c>
      <c r="G608" s="168" t="e">
        <f t="shared" si="19"/>
        <v>#DIV/0!</v>
      </c>
    </row>
    <row r="609" ht="14.25" spans="1:7">
      <c r="A609" s="83">
        <v>2080199</v>
      </c>
      <c r="B609" s="83" t="s">
        <v>544</v>
      </c>
      <c r="C609" s="166"/>
      <c r="D609" s="169">
        <v>3</v>
      </c>
      <c r="E609" s="168" t="e">
        <f t="shared" si="18"/>
        <v>#DIV/0!</v>
      </c>
      <c r="F609" s="166">
        <v>42</v>
      </c>
      <c r="G609" s="168">
        <f t="shared" si="19"/>
        <v>-0.928571428571429</v>
      </c>
    </row>
    <row r="610" ht="15.75" spans="1:7">
      <c r="A610" s="83">
        <v>20802</v>
      </c>
      <c r="B610" s="80" t="s">
        <v>545</v>
      </c>
      <c r="C610" s="166">
        <v>1026</v>
      </c>
      <c r="D610" s="167">
        <v>1021</v>
      </c>
      <c r="E610" s="168">
        <f t="shared" si="18"/>
        <v>0.995126705653021</v>
      </c>
      <c r="F610" s="166">
        <v>58</v>
      </c>
      <c r="G610" s="168">
        <f t="shared" si="19"/>
        <v>16.6034482758621</v>
      </c>
    </row>
    <row r="611" ht="14.25" spans="1:7">
      <c r="A611" s="83">
        <v>2080201</v>
      </c>
      <c r="B611" s="83" t="s">
        <v>120</v>
      </c>
      <c r="C611" s="166">
        <v>584</v>
      </c>
      <c r="D611" s="169">
        <v>703</v>
      </c>
      <c r="E611" s="168">
        <f t="shared" si="18"/>
        <v>1.20376712328767</v>
      </c>
      <c r="F611" s="166">
        <v>25</v>
      </c>
      <c r="G611" s="168">
        <f t="shared" si="19"/>
        <v>27.12</v>
      </c>
    </row>
    <row r="612" ht="14.25" spans="1:7">
      <c r="A612" s="83">
        <v>2080202</v>
      </c>
      <c r="B612" s="83" t="s">
        <v>121</v>
      </c>
      <c r="C612" s="166"/>
      <c r="D612" s="169">
        <v>0</v>
      </c>
      <c r="E612" s="168" t="e">
        <f t="shared" si="18"/>
        <v>#DIV/0!</v>
      </c>
      <c r="F612" s="166">
        <v>24</v>
      </c>
      <c r="G612" s="168">
        <f t="shared" si="19"/>
        <v>-1</v>
      </c>
    </row>
    <row r="613" ht="14.25" spans="1:7">
      <c r="A613" s="83">
        <v>2080203</v>
      </c>
      <c r="B613" s="83" t="s">
        <v>122</v>
      </c>
      <c r="C613" s="166"/>
      <c r="D613" s="169">
        <v>0</v>
      </c>
      <c r="E613" s="168" t="e">
        <f t="shared" si="18"/>
        <v>#DIV/0!</v>
      </c>
      <c r="F613" s="166">
        <v>0</v>
      </c>
      <c r="G613" s="168" t="e">
        <f t="shared" si="19"/>
        <v>#DIV/0!</v>
      </c>
    </row>
    <row r="614" ht="14.25" spans="1:7">
      <c r="A614" s="83">
        <v>2080204</v>
      </c>
      <c r="B614" s="83" t="s">
        <v>546</v>
      </c>
      <c r="C614" s="166"/>
      <c r="D614" s="169">
        <v>0</v>
      </c>
      <c r="E614" s="168" t="e">
        <f t="shared" si="18"/>
        <v>#DIV/0!</v>
      </c>
      <c r="F614" s="166">
        <v>0</v>
      </c>
      <c r="G614" s="168" t="e">
        <f t="shared" si="19"/>
        <v>#DIV/0!</v>
      </c>
    </row>
    <row r="615" ht="14.25" spans="1:7">
      <c r="A615" s="83">
        <v>2080205</v>
      </c>
      <c r="B615" s="83" t="s">
        <v>547</v>
      </c>
      <c r="C615" s="166"/>
      <c r="D615" s="169">
        <v>0</v>
      </c>
      <c r="E615" s="168" t="e">
        <f t="shared" si="18"/>
        <v>#DIV/0!</v>
      </c>
      <c r="F615" s="166">
        <v>0</v>
      </c>
      <c r="G615" s="168" t="e">
        <f t="shared" si="19"/>
        <v>#DIV/0!</v>
      </c>
    </row>
    <row r="616" ht="14.25" spans="1:7">
      <c r="A616" s="83">
        <v>2080206</v>
      </c>
      <c r="B616" s="83" t="s">
        <v>548</v>
      </c>
      <c r="C616" s="166"/>
      <c r="D616" s="169">
        <v>0</v>
      </c>
      <c r="E616" s="168" t="e">
        <f t="shared" si="18"/>
        <v>#DIV/0!</v>
      </c>
      <c r="F616" s="166">
        <v>0</v>
      </c>
      <c r="G616" s="168" t="e">
        <f t="shared" si="19"/>
        <v>#DIV/0!</v>
      </c>
    </row>
    <row r="617" ht="14.25" spans="1:7">
      <c r="A617" s="83">
        <v>2080207</v>
      </c>
      <c r="B617" s="83" t="s">
        <v>549</v>
      </c>
      <c r="C617" s="166">
        <v>15</v>
      </c>
      <c r="D617" s="169">
        <v>5</v>
      </c>
      <c r="E617" s="168">
        <f t="shared" si="18"/>
        <v>0.333333333333333</v>
      </c>
      <c r="F617" s="166">
        <v>9</v>
      </c>
      <c r="G617" s="168">
        <f t="shared" si="19"/>
        <v>-0.444444444444444</v>
      </c>
    </row>
    <row r="618" ht="14.25" spans="1:7">
      <c r="A618" s="83">
        <v>2080208</v>
      </c>
      <c r="B618" s="83" t="s">
        <v>550</v>
      </c>
      <c r="C618" s="166"/>
      <c r="D618" s="169">
        <v>0</v>
      </c>
      <c r="E618" s="168" t="e">
        <f t="shared" si="18"/>
        <v>#DIV/0!</v>
      </c>
      <c r="F618" s="166">
        <v>0</v>
      </c>
      <c r="G618" s="168" t="e">
        <f t="shared" si="19"/>
        <v>#DIV/0!</v>
      </c>
    </row>
    <row r="619" ht="14.25" spans="1:7">
      <c r="A619" s="83">
        <v>2080209</v>
      </c>
      <c r="B619" s="83" t="s">
        <v>551</v>
      </c>
      <c r="C619" s="166"/>
      <c r="D619" s="169">
        <v>0</v>
      </c>
      <c r="E619" s="168" t="e">
        <f t="shared" si="18"/>
        <v>#DIV/0!</v>
      </c>
      <c r="F619" s="166">
        <v>0</v>
      </c>
      <c r="G619" s="168" t="e">
        <f t="shared" si="19"/>
        <v>#DIV/0!</v>
      </c>
    </row>
    <row r="620" ht="14.25" spans="1:7">
      <c r="A620" s="83">
        <v>2080299</v>
      </c>
      <c r="B620" s="83" t="s">
        <v>552</v>
      </c>
      <c r="C620" s="166">
        <v>427</v>
      </c>
      <c r="D620" s="169">
        <v>313</v>
      </c>
      <c r="E620" s="168">
        <f t="shared" si="18"/>
        <v>0.733021077283372</v>
      </c>
      <c r="F620" s="166">
        <v>0</v>
      </c>
      <c r="G620" s="168" t="e">
        <f t="shared" si="19"/>
        <v>#DIV/0!</v>
      </c>
    </row>
    <row r="621" ht="15.75" spans="1:7">
      <c r="A621" s="83">
        <v>20804</v>
      </c>
      <c r="B621" s="80" t="s">
        <v>553</v>
      </c>
      <c r="C621" s="166">
        <v>0</v>
      </c>
      <c r="D621" s="167">
        <v>0</v>
      </c>
      <c r="E621" s="168" t="e">
        <f t="shared" si="18"/>
        <v>#DIV/0!</v>
      </c>
      <c r="F621" s="166">
        <v>0</v>
      </c>
      <c r="G621" s="168" t="e">
        <f t="shared" si="19"/>
        <v>#DIV/0!</v>
      </c>
    </row>
    <row r="622" ht="15.75" spans="1:7">
      <c r="A622" s="83">
        <v>2080402</v>
      </c>
      <c r="B622" s="83" t="s">
        <v>554</v>
      </c>
      <c r="C622" s="166"/>
      <c r="D622" s="170"/>
      <c r="E622" s="168" t="e">
        <f t="shared" si="18"/>
        <v>#DIV/0!</v>
      </c>
      <c r="F622" s="166">
        <v>0</v>
      </c>
      <c r="G622" s="168" t="e">
        <f t="shared" si="19"/>
        <v>#DIV/0!</v>
      </c>
    </row>
    <row r="623" ht="15.75" spans="1:7">
      <c r="A623" s="83">
        <v>20805</v>
      </c>
      <c r="B623" s="80" t="s">
        <v>555</v>
      </c>
      <c r="C623" s="166">
        <v>20655</v>
      </c>
      <c r="D623" s="167">
        <v>21393</v>
      </c>
      <c r="E623" s="168">
        <f t="shared" si="18"/>
        <v>1.03572984749455</v>
      </c>
      <c r="F623" s="166">
        <v>15798</v>
      </c>
      <c r="G623" s="168">
        <f t="shared" si="19"/>
        <v>0.354158754272693</v>
      </c>
    </row>
    <row r="624" ht="14.25" spans="1:7">
      <c r="A624" s="83">
        <v>2080501</v>
      </c>
      <c r="B624" s="83" t="s">
        <v>556</v>
      </c>
      <c r="C624" s="166">
        <v>255</v>
      </c>
      <c r="D624" s="169">
        <v>225</v>
      </c>
      <c r="E624" s="168">
        <f t="shared" si="18"/>
        <v>0.882352941176471</v>
      </c>
      <c r="F624" s="166">
        <v>6841</v>
      </c>
      <c r="G624" s="168">
        <f t="shared" si="19"/>
        <v>-0.967110071626955</v>
      </c>
    </row>
    <row r="625" ht="14.25" spans="1:7">
      <c r="A625" s="83">
        <v>2080502</v>
      </c>
      <c r="B625" s="83" t="s">
        <v>557</v>
      </c>
      <c r="C625" s="166"/>
      <c r="D625" s="169">
        <v>0</v>
      </c>
      <c r="E625" s="168" t="e">
        <f t="shared" si="18"/>
        <v>#DIV/0!</v>
      </c>
      <c r="F625" s="166">
        <v>0</v>
      </c>
      <c r="G625" s="168" t="e">
        <f t="shared" si="19"/>
        <v>#DIV/0!</v>
      </c>
    </row>
    <row r="626" ht="14.25" spans="1:7">
      <c r="A626" s="83">
        <v>2080503</v>
      </c>
      <c r="B626" s="83" t="s">
        <v>558</v>
      </c>
      <c r="C626" s="166"/>
      <c r="D626" s="169">
        <v>0</v>
      </c>
      <c r="E626" s="168" t="e">
        <f t="shared" si="18"/>
        <v>#DIV/0!</v>
      </c>
      <c r="F626" s="166">
        <v>0</v>
      </c>
      <c r="G626" s="168" t="e">
        <f t="shared" si="19"/>
        <v>#DIV/0!</v>
      </c>
    </row>
    <row r="627" ht="14.25" spans="1:7">
      <c r="A627" s="83">
        <v>2080504</v>
      </c>
      <c r="B627" s="83" t="s">
        <v>559</v>
      </c>
      <c r="C627" s="166"/>
      <c r="D627" s="169">
        <v>0</v>
      </c>
      <c r="E627" s="168" t="e">
        <f t="shared" si="18"/>
        <v>#DIV/0!</v>
      </c>
      <c r="F627" s="166">
        <v>10</v>
      </c>
      <c r="G627" s="168">
        <f t="shared" si="19"/>
        <v>-1</v>
      </c>
    </row>
    <row r="628" ht="14.25" spans="1:7">
      <c r="A628" s="83">
        <v>2080505</v>
      </c>
      <c r="B628" s="83" t="s">
        <v>560</v>
      </c>
      <c r="C628" s="166">
        <v>7746</v>
      </c>
      <c r="D628" s="169">
        <v>7751</v>
      </c>
      <c r="E628" s="168">
        <f t="shared" si="18"/>
        <v>1.00064549444875</v>
      </c>
      <c r="F628" s="166">
        <v>0</v>
      </c>
      <c r="G628" s="168" t="e">
        <f t="shared" si="19"/>
        <v>#DIV/0!</v>
      </c>
    </row>
    <row r="629" ht="14.25" spans="1:7">
      <c r="A629" s="83">
        <v>2080506</v>
      </c>
      <c r="B629" s="83" t="s">
        <v>561</v>
      </c>
      <c r="C629" s="166"/>
      <c r="D629" s="169">
        <v>0</v>
      </c>
      <c r="E629" s="168" t="e">
        <f t="shared" si="18"/>
        <v>#DIV/0!</v>
      </c>
      <c r="F629" s="166">
        <v>0</v>
      </c>
      <c r="G629" s="168" t="e">
        <f t="shared" si="19"/>
        <v>#DIV/0!</v>
      </c>
    </row>
    <row r="630" ht="14.25" spans="1:7">
      <c r="A630" s="83">
        <v>2080507</v>
      </c>
      <c r="B630" s="83" t="s">
        <v>562</v>
      </c>
      <c r="C630" s="166">
        <v>12654</v>
      </c>
      <c r="D630" s="169">
        <v>13417</v>
      </c>
      <c r="E630" s="168">
        <f t="shared" si="18"/>
        <v>1.06029713924451</v>
      </c>
      <c r="F630" s="166">
        <v>8947</v>
      </c>
      <c r="G630" s="168">
        <f t="shared" si="19"/>
        <v>0.499608807421482</v>
      </c>
    </row>
    <row r="631" ht="15.75" spans="1:7">
      <c r="A631" s="83">
        <v>2080599</v>
      </c>
      <c r="B631" s="83" t="s">
        <v>563</v>
      </c>
      <c r="C631" s="166"/>
      <c r="D631" s="170"/>
      <c r="E631" s="168" t="e">
        <f t="shared" si="18"/>
        <v>#DIV/0!</v>
      </c>
      <c r="F631" s="166">
        <v>0</v>
      </c>
      <c r="G631" s="168" t="e">
        <f t="shared" si="19"/>
        <v>#DIV/0!</v>
      </c>
    </row>
    <row r="632" ht="15.75" spans="1:7">
      <c r="A632" s="83">
        <v>20806</v>
      </c>
      <c r="B632" s="80" t="s">
        <v>564</v>
      </c>
      <c r="C632" s="166">
        <v>0</v>
      </c>
      <c r="D632" s="167">
        <v>0</v>
      </c>
      <c r="E632" s="168" t="e">
        <f t="shared" si="18"/>
        <v>#DIV/0!</v>
      </c>
      <c r="F632" s="166">
        <v>0</v>
      </c>
      <c r="G632" s="168" t="e">
        <f t="shared" si="19"/>
        <v>#DIV/0!</v>
      </c>
    </row>
    <row r="633" ht="15.75" spans="1:7">
      <c r="A633" s="83">
        <v>2080601</v>
      </c>
      <c r="B633" s="83" t="s">
        <v>565</v>
      </c>
      <c r="C633" s="166"/>
      <c r="D633" s="170"/>
      <c r="E633" s="168" t="e">
        <f t="shared" si="18"/>
        <v>#DIV/0!</v>
      </c>
      <c r="F633" s="166">
        <v>0</v>
      </c>
      <c r="G633" s="168" t="e">
        <f t="shared" si="19"/>
        <v>#DIV/0!</v>
      </c>
    </row>
    <row r="634" ht="15.75" spans="1:7">
      <c r="A634" s="83">
        <v>2080602</v>
      </c>
      <c r="B634" s="83" t="s">
        <v>566</v>
      </c>
      <c r="C634" s="166"/>
      <c r="D634" s="170"/>
      <c r="E634" s="168" t="e">
        <f t="shared" si="18"/>
        <v>#DIV/0!</v>
      </c>
      <c r="F634" s="166">
        <v>0</v>
      </c>
      <c r="G634" s="168" t="e">
        <f t="shared" si="19"/>
        <v>#DIV/0!</v>
      </c>
    </row>
    <row r="635" ht="15.75" spans="1:7">
      <c r="A635" s="83">
        <v>2080699</v>
      </c>
      <c r="B635" s="83" t="s">
        <v>567</v>
      </c>
      <c r="C635" s="166"/>
      <c r="D635" s="170"/>
      <c r="E635" s="168" t="e">
        <f t="shared" si="18"/>
        <v>#DIV/0!</v>
      </c>
      <c r="F635" s="166">
        <v>0</v>
      </c>
      <c r="G635" s="168" t="e">
        <f t="shared" si="19"/>
        <v>#DIV/0!</v>
      </c>
    </row>
    <row r="636" ht="15.75" spans="1:7">
      <c r="A636" s="83">
        <v>20807</v>
      </c>
      <c r="B636" s="80" t="s">
        <v>568</v>
      </c>
      <c r="C636" s="166">
        <v>2027</v>
      </c>
      <c r="D636" s="167">
        <v>2088</v>
      </c>
      <c r="E636" s="168">
        <f t="shared" si="18"/>
        <v>1.03009373458313</v>
      </c>
      <c r="F636" s="166">
        <v>1168</v>
      </c>
      <c r="G636" s="168">
        <f t="shared" si="19"/>
        <v>0.787671232876712</v>
      </c>
    </row>
    <row r="637" ht="14.25" spans="1:7">
      <c r="A637" s="83">
        <v>2080701</v>
      </c>
      <c r="B637" s="83" t="s">
        <v>569</v>
      </c>
      <c r="C637" s="166">
        <v>50</v>
      </c>
      <c r="D637" s="169">
        <v>48</v>
      </c>
      <c r="E637" s="168">
        <f t="shared" si="18"/>
        <v>0.96</v>
      </c>
      <c r="F637" s="166">
        <v>174</v>
      </c>
      <c r="G637" s="168">
        <f t="shared" si="19"/>
        <v>-0.724137931034483</v>
      </c>
    </row>
    <row r="638" ht="14.25" spans="1:7">
      <c r="A638" s="83">
        <v>2080702</v>
      </c>
      <c r="B638" s="83" t="s">
        <v>570</v>
      </c>
      <c r="C638" s="166"/>
      <c r="D638" s="169">
        <v>0</v>
      </c>
      <c r="E638" s="168" t="e">
        <f t="shared" si="18"/>
        <v>#DIV/0!</v>
      </c>
      <c r="F638" s="166">
        <v>0</v>
      </c>
      <c r="G638" s="168" t="e">
        <f t="shared" si="19"/>
        <v>#DIV/0!</v>
      </c>
    </row>
    <row r="639" ht="14.25" spans="1:7">
      <c r="A639" s="83">
        <v>2080704</v>
      </c>
      <c r="B639" s="83" t="s">
        <v>571</v>
      </c>
      <c r="C639" s="166"/>
      <c r="D639" s="169">
        <v>0</v>
      </c>
      <c r="E639" s="168" t="e">
        <f t="shared" si="18"/>
        <v>#DIV/0!</v>
      </c>
      <c r="F639" s="166">
        <v>0</v>
      </c>
      <c r="G639" s="168" t="e">
        <f t="shared" si="19"/>
        <v>#DIV/0!</v>
      </c>
    </row>
    <row r="640" ht="14.25" spans="1:7">
      <c r="A640" s="83">
        <v>2080705</v>
      </c>
      <c r="B640" s="83" t="s">
        <v>572</v>
      </c>
      <c r="C640" s="166"/>
      <c r="D640" s="169">
        <v>0</v>
      </c>
      <c r="E640" s="168" t="e">
        <f t="shared" si="18"/>
        <v>#DIV/0!</v>
      </c>
      <c r="F640" s="166">
        <v>0</v>
      </c>
      <c r="G640" s="168" t="e">
        <f t="shared" si="19"/>
        <v>#DIV/0!</v>
      </c>
    </row>
    <row r="641" ht="14.25" spans="1:7">
      <c r="A641" s="83">
        <v>2080709</v>
      </c>
      <c r="B641" s="83" t="s">
        <v>573</v>
      </c>
      <c r="C641" s="166"/>
      <c r="D641" s="169">
        <v>0</v>
      </c>
      <c r="E641" s="168" t="e">
        <f t="shared" si="18"/>
        <v>#DIV/0!</v>
      </c>
      <c r="F641" s="166">
        <v>0</v>
      </c>
      <c r="G641" s="168" t="e">
        <f t="shared" si="19"/>
        <v>#DIV/0!</v>
      </c>
    </row>
    <row r="642" ht="14.25" spans="1:7">
      <c r="A642" s="83">
        <v>2080711</v>
      </c>
      <c r="B642" s="83" t="s">
        <v>574</v>
      </c>
      <c r="C642" s="166"/>
      <c r="D642" s="169">
        <v>0</v>
      </c>
      <c r="E642" s="168" t="e">
        <f t="shared" si="18"/>
        <v>#DIV/0!</v>
      </c>
      <c r="F642" s="166">
        <v>0</v>
      </c>
      <c r="G642" s="168" t="e">
        <f t="shared" si="19"/>
        <v>#DIV/0!</v>
      </c>
    </row>
    <row r="643" ht="14.25" spans="1:7">
      <c r="A643" s="83">
        <v>2080712</v>
      </c>
      <c r="B643" s="83" t="s">
        <v>575</v>
      </c>
      <c r="C643" s="166"/>
      <c r="D643" s="169">
        <v>0</v>
      </c>
      <c r="E643" s="168" t="e">
        <f t="shared" si="18"/>
        <v>#DIV/0!</v>
      </c>
      <c r="F643" s="166">
        <v>0</v>
      </c>
      <c r="G643" s="168" t="e">
        <f t="shared" si="19"/>
        <v>#DIV/0!</v>
      </c>
    </row>
    <row r="644" ht="14.25" spans="1:7">
      <c r="A644" s="83">
        <v>2080713</v>
      </c>
      <c r="B644" s="83" t="s">
        <v>576</v>
      </c>
      <c r="C644" s="166"/>
      <c r="D644" s="169">
        <v>0</v>
      </c>
      <c r="E644" s="168" t="e">
        <f t="shared" si="18"/>
        <v>#DIV/0!</v>
      </c>
      <c r="F644" s="166">
        <v>0</v>
      </c>
      <c r="G644" s="168" t="e">
        <f t="shared" si="19"/>
        <v>#DIV/0!</v>
      </c>
    </row>
    <row r="645" ht="14.25" spans="1:7">
      <c r="A645" s="83">
        <v>2080799</v>
      </c>
      <c r="B645" s="83" t="s">
        <v>577</v>
      </c>
      <c r="C645" s="166">
        <v>1977</v>
      </c>
      <c r="D645" s="169">
        <v>2040</v>
      </c>
      <c r="E645" s="168">
        <f t="shared" si="18"/>
        <v>1.03186646433991</v>
      </c>
      <c r="F645" s="166">
        <v>994</v>
      </c>
      <c r="G645" s="168">
        <f t="shared" si="19"/>
        <v>1.0523138832998</v>
      </c>
    </row>
    <row r="646" ht="15.75" spans="1:7">
      <c r="A646" s="83">
        <v>20808</v>
      </c>
      <c r="B646" s="80" t="s">
        <v>578</v>
      </c>
      <c r="C646" s="166">
        <v>4100</v>
      </c>
      <c r="D646" s="167">
        <v>3335</v>
      </c>
      <c r="E646" s="168">
        <f t="shared" ref="E646:E709" si="20">D646/C646</f>
        <v>0.813414634146341</v>
      </c>
      <c r="F646" s="166">
        <v>4423</v>
      </c>
      <c r="G646" s="168">
        <f t="shared" ref="G646:G709" si="21">(D646-F646)/F646</f>
        <v>-0.245986886728465</v>
      </c>
    </row>
    <row r="647" ht="14.25" spans="1:7">
      <c r="A647" s="83">
        <v>2080801</v>
      </c>
      <c r="B647" s="83" t="s">
        <v>579</v>
      </c>
      <c r="C647" s="166">
        <v>3261</v>
      </c>
      <c r="D647" s="169">
        <v>805</v>
      </c>
      <c r="E647" s="168">
        <f t="shared" si="20"/>
        <v>0.246856792394971</v>
      </c>
      <c r="F647" s="166">
        <v>1696</v>
      </c>
      <c r="G647" s="168">
        <f t="shared" si="21"/>
        <v>-0.525353773584906</v>
      </c>
    </row>
    <row r="648" ht="14.25" spans="1:7">
      <c r="A648" s="83">
        <v>2080802</v>
      </c>
      <c r="B648" s="83" t="s">
        <v>580</v>
      </c>
      <c r="C648" s="166"/>
      <c r="D648" s="169">
        <v>0</v>
      </c>
      <c r="E648" s="168" t="e">
        <f t="shared" si="20"/>
        <v>#DIV/0!</v>
      </c>
      <c r="F648" s="166">
        <v>0</v>
      </c>
      <c r="G648" s="168" t="e">
        <f t="shared" si="21"/>
        <v>#DIV/0!</v>
      </c>
    </row>
    <row r="649" ht="14.25" spans="1:7">
      <c r="A649" s="83">
        <v>2080803</v>
      </c>
      <c r="B649" s="83" t="s">
        <v>581</v>
      </c>
      <c r="C649" s="166">
        <v>10</v>
      </c>
      <c r="D649" s="169">
        <v>0</v>
      </c>
      <c r="E649" s="168">
        <f t="shared" si="20"/>
        <v>0</v>
      </c>
      <c r="F649" s="166">
        <v>0</v>
      </c>
      <c r="G649" s="168" t="e">
        <f t="shared" si="21"/>
        <v>#DIV/0!</v>
      </c>
    </row>
    <row r="650" ht="14.25" spans="1:7">
      <c r="A650" s="83">
        <v>2080804</v>
      </c>
      <c r="B650" s="83" t="s">
        <v>582</v>
      </c>
      <c r="C650" s="166"/>
      <c r="D650" s="169">
        <v>22</v>
      </c>
      <c r="E650" s="168" t="e">
        <f t="shared" si="20"/>
        <v>#DIV/0!</v>
      </c>
      <c r="F650" s="166">
        <v>0</v>
      </c>
      <c r="G650" s="168" t="e">
        <f t="shared" si="21"/>
        <v>#DIV/0!</v>
      </c>
    </row>
    <row r="651" ht="14.25" spans="1:7">
      <c r="A651" s="83">
        <v>2080805</v>
      </c>
      <c r="B651" s="83" t="s">
        <v>583</v>
      </c>
      <c r="C651" s="166">
        <v>48</v>
      </c>
      <c r="D651" s="169">
        <v>126</v>
      </c>
      <c r="E651" s="168">
        <f t="shared" si="20"/>
        <v>2.625</v>
      </c>
      <c r="F651" s="166">
        <v>214</v>
      </c>
      <c r="G651" s="168">
        <f t="shared" si="21"/>
        <v>-0.411214953271028</v>
      </c>
    </row>
    <row r="652" ht="14.25" spans="1:7">
      <c r="A652" s="83">
        <v>2080806</v>
      </c>
      <c r="B652" s="83" t="s">
        <v>584</v>
      </c>
      <c r="C652" s="166"/>
      <c r="D652" s="169">
        <v>0</v>
      </c>
      <c r="E652" s="168" t="e">
        <f t="shared" si="20"/>
        <v>#DIV/0!</v>
      </c>
      <c r="F652" s="166">
        <v>0</v>
      </c>
      <c r="G652" s="168" t="e">
        <f t="shared" si="21"/>
        <v>#DIV/0!</v>
      </c>
    </row>
    <row r="653" ht="14.25" spans="1:7">
      <c r="A653" s="83">
        <v>2080899</v>
      </c>
      <c r="B653" s="83" t="s">
        <v>585</v>
      </c>
      <c r="C653" s="166">
        <v>781</v>
      </c>
      <c r="D653" s="169">
        <v>2382</v>
      </c>
      <c r="E653" s="168">
        <f t="shared" si="20"/>
        <v>3.04993597951344</v>
      </c>
      <c r="F653" s="166">
        <v>2513</v>
      </c>
      <c r="G653" s="168">
        <f t="shared" si="21"/>
        <v>-0.0521289295662555</v>
      </c>
    </row>
    <row r="654" ht="15.75" spans="1:7">
      <c r="A654" s="83">
        <v>20809</v>
      </c>
      <c r="B654" s="80" t="s">
        <v>586</v>
      </c>
      <c r="C654" s="166">
        <v>120</v>
      </c>
      <c r="D654" s="167">
        <v>146</v>
      </c>
      <c r="E654" s="168">
        <f t="shared" si="20"/>
        <v>1.21666666666667</v>
      </c>
      <c r="F654" s="166">
        <v>148</v>
      </c>
      <c r="G654" s="168">
        <f t="shared" si="21"/>
        <v>-0.0135135135135135</v>
      </c>
    </row>
    <row r="655" ht="14.25" spans="1:7">
      <c r="A655" s="83">
        <v>2080901</v>
      </c>
      <c r="B655" s="83" t="s">
        <v>587</v>
      </c>
      <c r="C655" s="166">
        <v>17</v>
      </c>
      <c r="D655" s="169">
        <v>82</v>
      </c>
      <c r="E655" s="168">
        <f t="shared" si="20"/>
        <v>4.82352941176471</v>
      </c>
      <c r="F655" s="166">
        <v>28</v>
      </c>
      <c r="G655" s="168">
        <f t="shared" si="21"/>
        <v>1.92857142857143</v>
      </c>
    </row>
    <row r="656" ht="14.25" spans="1:7">
      <c r="A656" s="83">
        <v>2080902</v>
      </c>
      <c r="B656" s="83" t="s">
        <v>588</v>
      </c>
      <c r="C656" s="166">
        <v>74</v>
      </c>
      <c r="D656" s="169">
        <v>37</v>
      </c>
      <c r="E656" s="168">
        <f t="shared" si="20"/>
        <v>0.5</v>
      </c>
      <c r="F656" s="166">
        <v>79</v>
      </c>
      <c r="G656" s="168">
        <f t="shared" si="21"/>
        <v>-0.531645569620253</v>
      </c>
    </row>
    <row r="657" ht="14.25" spans="1:7">
      <c r="A657" s="83">
        <v>2080903</v>
      </c>
      <c r="B657" s="83" t="s">
        <v>589</v>
      </c>
      <c r="C657" s="166">
        <v>6</v>
      </c>
      <c r="D657" s="169">
        <v>3</v>
      </c>
      <c r="E657" s="168">
        <f t="shared" si="20"/>
        <v>0.5</v>
      </c>
      <c r="F657" s="166">
        <v>5</v>
      </c>
      <c r="G657" s="168">
        <f t="shared" si="21"/>
        <v>-0.4</v>
      </c>
    </row>
    <row r="658" ht="14.25" spans="1:7">
      <c r="A658" s="83">
        <v>2080904</v>
      </c>
      <c r="B658" s="83" t="s">
        <v>590</v>
      </c>
      <c r="C658" s="166">
        <v>23</v>
      </c>
      <c r="D658" s="169">
        <v>24</v>
      </c>
      <c r="E658" s="168">
        <f t="shared" si="20"/>
        <v>1.04347826086957</v>
      </c>
      <c r="F658" s="166">
        <v>36</v>
      </c>
      <c r="G658" s="168">
        <f t="shared" si="21"/>
        <v>-0.333333333333333</v>
      </c>
    </row>
    <row r="659" ht="14.25" spans="1:7">
      <c r="A659" s="83">
        <v>2080999</v>
      </c>
      <c r="B659" s="83" t="s">
        <v>591</v>
      </c>
      <c r="C659" s="166"/>
      <c r="D659" s="169">
        <v>0</v>
      </c>
      <c r="E659" s="168" t="e">
        <f t="shared" si="20"/>
        <v>#DIV/0!</v>
      </c>
      <c r="F659" s="166">
        <v>0</v>
      </c>
      <c r="G659" s="168" t="e">
        <f t="shared" si="21"/>
        <v>#DIV/0!</v>
      </c>
    </row>
    <row r="660" ht="15.75" spans="1:7">
      <c r="A660" s="83">
        <v>20810</v>
      </c>
      <c r="B660" s="80" t="s">
        <v>592</v>
      </c>
      <c r="C660" s="166">
        <v>88</v>
      </c>
      <c r="D660" s="167">
        <v>77</v>
      </c>
      <c r="E660" s="168">
        <f t="shared" si="20"/>
        <v>0.875</v>
      </c>
      <c r="F660" s="166">
        <v>201</v>
      </c>
      <c r="G660" s="168">
        <f t="shared" si="21"/>
        <v>-0.616915422885572</v>
      </c>
    </row>
    <row r="661" ht="14.25" spans="1:7">
      <c r="A661" s="83">
        <v>2081001</v>
      </c>
      <c r="B661" s="83" t="s">
        <v>593</v>
      </c>
      <c r="C661" s="166">
        <v>77</v>
      </c>
      <c r="D661" s="169">
        <v>13</v>
      </c>
      <c r="E661" s="168">
        <f t="shared" si="20"/>
        <v>0.168831168831169</v>
      </c>
      <c r="F661" s="166">
        <v>178</v>
      </c>
      <c r="G661" s="168">
        <f t="shared" si="21"/>
        <v>-0.926966292134832</v>
      </c>
    </row>
    <row r="662" ht="14.25" spans="1:7">
      <c r="A662" s="83">
        <v>2081002</v>
      </c>
      <c r="B662" s="83" t="s">
        <v>594</v>
      </c>
      <c r="C662" s="166">
        <v>11</v>
      </c>
      <c r="D662" s="169">
        <v>11</v>
      </c>
      <c r="E662" s="168">
        <f t="shared" si="20"/>
        <v>1</v>
      </c>
      <c r="F662" s="166">
        <v>23</v>
      </c>
      <c r="G662" s="168">
        <f t="shared" si="21"/>
        <v>-0.521739130434783</v>
      </c>
    </row>
    <row r="663" ht="14.25" spans="1:7">
      <c r="A663" s="83">
        <v>2081003</v>
      </c>
      <c r="B663" s="83" t="s">
        <v>595</v>
      </c>
      <c r="C663" s="166"/>
      <c r="D663" s="169">
        <v>0</v>
      </c>
      <c r="E663" s="168" t="e">
        <f t="shared" si="20"/>
        <v>#DIV/0!</v>
      </c>
      <c r="F663" s="166">
        <v>0</v>
      </c>
      <c r="G663" s="168" t="e">
        <f t="shared" si="21"/>
        <v>#DIV/0!</v>
      </c>
    </row>
    <row r="664" ht="14.25" spans="1:7">
      <c r="A664" s="83">
        <v>2081004</v>
      </c>
      <c r="B664" s="83" t="s">
        <v>596</v>
      </c>
      <c r="C664" s="166"/>
      <c r="D664" s="169">
        <v>0</v>
      </c>
      <c r="E664" s="168" t="e">
        <f t="shared" si="20"/>
        <v>#DIV/0!</v>
      </c>
      <c r="F664" s="166">
        <v>0</v>
      </c>
      <c r="G664" s="168" t="e">
        <f t="shared" si="21"/>
        <v>#DIV/0!</v>
      </c>
    </row>
    <row r="665" ht="14.25" spans="1:7">
      <c r="A665" s="83">
        <v>2081005</v>
      </c>
      <c r="B665" s="83" t="s">
        <v>597</v>
      </c>
      <c r="C665" s="166"/>
      <c r="D665" s="169">
        <v>0</v>
      </c>
      <c r="E665" s="168" t="e">
        <f t="shared" si="20"/>
        <v>#DIV/0!</v>
      </c>
      <c r="F665" s="166">
        <v>0</v>
      </c>
      <c r="G665" s="168" t="e">
        <f t="shared" si="21"/>
        <v>#DIV/0!</v>
      </c>
    </row>
    <row r="666" ht="14.25" spans="1:7">
      <c r="A666" s="83">
        <v>2081099</v>
      </c>
      <c r="B666" s="83" t="s">
        <v>598</v>
      </c>
      <c r="C666" s="166"/>
      <c r="D666" s="169">
        <v>53</v>
      </c>
      <c r="E666" s="168" t="e">
        <f t="shared" si="20"/>
        <v>#DIV/0!</v>
      </c>
      <c r="F666" s="166">
        <v>0</v>
      </c>
      <c r="G666" s="168" t="e">
        <f t="shared" si="21"/>
        <v>#DIV/0!</v>
      </c>
    </row>
    <row r="667" ht="15.75" spans="1:7">
      <c r="A667" s="83">
        <v>20811</v>
      </c>
      <c r="B667" s="80" t="s">
        <v>599</v>
      </c>
      <c r="C667" s="166">
        <v>643</v>
      </c>
      <c r="D667" s="167">
        <v>784</v>
      </c>
      <c r="E667" s="168">
        <f t="shared" si="20"/>
        <v>1.21928460342146</v>
      </c>
      <c r="F667" s="166">
        <v>810</v>
      </c>
      <c r="G667" s="168">
        <f t="shared" si="21"/>
        <v>-0.0320987654320988</v>
      </c>
    </row>
    <row r="668" ht="14.25" spans="1:7">
      <c r="A668" s="83">
        <v>2081101</v>
      </c>
      <c r="B668" s="83" t="s">
        <v>120</v>
      </c>
      <c r="C668" s="166">
        <v>69</v>
      </c>
      <c r="D668" s="169">
        <v>76</v>
      </c>
      <c r="E668" s="168">
        <f t="shared" si="20"/>
        <v>1.10144927536232</v>
      </c>
      <c r="F668" s="166">
        <v>96</v>
      </c>
      <c r="G668" s="168">
        <f t="shared" si="21"/>
        <v>-0.208333333333333</v>
      </c>
    </row>
    <row r="669" ht="14.25" spans="1:7">
      <c r="A669" s="83">
        <v>2081102</v>
      </c>
      <c r="B669" s="83" t="s">
        <v>121</v>
      </c>
      <c r="C669" s="166"/>
      <c r="D669" s="169">
        <v>0</v>
      </c>
      <c r="E669" s="168" t="e">
        <f t="shared" si="20"/>
        <v>#DIV/0!</v>
      </c>
      <c r="F669" s="166">
        <v>0</v>
      </c>
      <c r="G669" s="168" t="e">
        <f t="shared" si="21"/>
        <v>#DIV/0!</v>
      </c>
    </row>
    <row r="670" ht="14.25" spans="1:7">
      <c r="A670" s="83">
        <v>2081103</v>
      </c>
      <c r="B670" s="83" t="s">
        <v>122</v>
      </c>
      <c r="C670" s="166"/>
      <c r="D670" s="169">
        <v>0</v>
      </c>
      <c r="E670" s="168" t="e">
        <f t="shared" si="20"/>
        <v>#DIV/0!</v>
      </c>
      <c r="F670" s="166">
        <v>0</v>
      </c>
      <c r="G670" s="168" t="e">
        <f t="shared" si="21"/>
        <v>#DIV/0!</v>
      </c>
    </row>
    <row r="671" ht="14.25" spans="1:7">
      <c r="A671" s="83">
        <v>2081104</v>
      </c>
      <c r="B671" s="83" t="s">
        <v>600</v>
      </c>
      <c r="C671" s="166">
        <v>22</v>
      </c>
      <c r="D671" s="169">
        <v>29</v>
      </c>
      <c r="E671" s="168">
        <f t="shared" si="20"/>
        <v>1.31818181818182</v>
      </c>
      <c r="F671" s="166">
        <v>6</v>
      </c>
      <c r="G671" s="168">
        <f t="shared" si="21"/>
        <v>3.83333333333333</v>
      </c>
    </row>
    <row r="672" ht="14.25" spans="1:7">
      <c r="A672" s="83">
        <v>2081105</v>
      </c>
      <c r="B672" s="83" t="s">
        <v>601</v>
      </c>
      <c r="C672" s="166">
        <v>87</v>
      </c>
      <c r="D672" s="169">
        <v>241</v>
      </c>
      <c r="E672" s="168">
        <f t="shared" si="20"/>
        <v>2.77011494252874</v>
      </c>
      <c r="F672" s="166">
        <v>217</v>
      </c>
      <c r="G672" s="168">
        <f t="shared" si="21"/>
        <v>0.110599078341014</v>
      </c>
    </row>
    <row r="673" ht="14.25" spans="1:7">
      <c r="A673" s="83">
        <v>2081106</v>
      </c>
      <c r="B673" s="83" t="s">
        <v>602</v>
      </c>
      <c r="C673" s="166"/>
      <c r="D673" s="169">
        <v>0</v>
      </c>
      <c r="E673" s="168" t="e">
        <f t="shared" si="20"/>
        <v>#DIV/0!</v>
      </c>
      <c r="F673" s="166">
        <v>0</v>
      </c>
      <c r="G673" s="168" t="e">
        <f t="shared" si="21"/>
        <v>#DIV/0!</v>
      </c>
    </row>
    <row r="674" ht="14.25" spans="1:7">
      <c r="A674" s="83">
        <v>2081107</v>
      </c>
      <c r="B674" s="83" t="s">
        <v>603</v>
      </c>
      <c r="C674" s="166"/>
      <c r="D674" s="169">
        <v>64</v>
      </c>
      <c r="E674" s="168" t="e">
        <f t="shared" si="20"/>
        <v>#DIV/0!</v>
      </c>
      <c r="F674" s="166">
        <v>0</v>
      </c>
      <c r="G674" s="168" t="e">
        <f t="shared" si="21"/>
        <v>#DIV/0!</v>
      </c>
    </row>
    <row r="675" ht="14.25" spans="1:7">
      <c r="A675" s="83">
        <v>2081199</v>
      </c>
      <c r="B675" s="83" t="s">
        <v>604</v>
      </c>
      <c r="C675" s="166">
        <v>465</v>
      </c>
      <c r="D675" s="169">
        <v>374</v>
      </c>
      <c r="E675" s="168">
        <f t="shared" si="20"/>
        <v>0.804301075268817</v>
      </c>
      <c r="F675" s="166">
        <v>491</v>
      </c>
      <c r="G675" s="168">
        <f t="shared" si="21"/>
        <v>-0.238289205702648</v>
      </c>
    </row>
    <row r="676" ht="15.75" spans="1:7">
      <c r="A676" s="83">
        <v>20815</v>
      </c>
      <c r="B676" s="80" t="s">
        <v>605</v>
      </c>
      <c r="C676" s="166">
        <v>815</v>
      </c>
      <c r="D676" s="167">
        <v>753</v>
      </c>
      <c r="E676" s="168">
        <f t="shared" si="20"/>
        <v>0.923926380368098</v>
      </c>
      <c r="F676" s="166">
        <v>1076</v>
      </c>
      <c r="G676" s="168">
        <f t="shared" si="21"/>
        <v>-0.300185873605948</v>
      </c>
    </row>
    <row r="677" ht="14.25" spans="1:7">
      <c r="A677" s="83">
        <v>2081501</v>
      </c>
      <c r="B677" s="83" t="s">
        <v>606</v>
      </c>
      <c r="C677" s="166">
        <v>553</v>
      </c>
      <c r="D677" s="169">
        <v>496</v>
      </c>
      <c r="E677" s="168">
        <f t="shared" si="20"/>
        <v>0.896925858951175</v>
      </c>
      <c r="F677" s="166">
        <v>860</v>
      </c>
      <c r="G677" s="168">
        <f t="shared" si="21"/>
        <v>-0.423255813953488</v>
      </c>
    </row>
    <row r="678" ht="14.25" spans="1:7">
      <c r="A678" s="83">
        <v>2081502</v>
      </c>
      <c r="B678" s="83" t="s">
        <v>607</v>
      </c>
      <c r="C678" s="166">
        <v>1</v>
      </c>
      <c r="D678" s="169">
        <v>1</v>
      </c>
      <c r="E678" s="168">
        <f t="shared" si="20"/>
        <v>1</v>
      </c>
      <c r="F678" s="166">
        <v>166</v>
      </c>
      <c r="G678" s="168">
        <f t="shared" si="21"/>
        <v>-0.993975903614458</v>
      </c>
    </row>
    <row r="679" ht="14.25" spans="1:7">
      <c r="A679" s="83">
        <v>2081503</v>
      </c>
      <c r="B679" s="83" t="s">
        <v>608</v>
      </c>
      <c r="C679" s="166">
        <v>261</v>
      </c>
      <c r="D679" s="169">
        <v>256</v>
      </c>
      <c r="E679" s="168">
        <f t="shared" si="20"/>
        <v>0.980842911877395</v>
      </c>
      <c r="F679" s="166">
        <v>50</v>
      </c>
      <c r="G679" s="168">
        <f t="shared" si="21"/>
        <v>4.12</v>
      </c>
    </row>
    <row r="680" ht="14.25" spans="1:7">
      <c r="A680" s="83">
        <v>2081599</v>
      </c>
      <c r="B680" s="83" t="s">
        <v>609</v>
      </c>
      <c r="C680" s="166"/>
      <c r="D680" s="169">
        <v>0</v>
      </c>
      <c r="E680" s="168" t="e">
        <f t="shared" si="20"/>
        <v>#DIV/0!</v>
      </c>
      <c r="F680" s="166">
        <v>0</v>
      </c>
      <c r="G680" s="168" t="e">
        <f t="shared" si="21"/>
        <v>#DIV/0!</v>
      </c>
    </row>
    <row r="681" ht="15.75" spans="1:7">
      <c r="A681" s="83">
        <v>20816</v>
      </c>
      <c r="B681" s="80" t="s">
        <v>610</v>
      </c>
      <c r="C681" s="166">
        <v>0</v>
      </c>
      <c r="D681" s="167">
        <v>0</v>
      </c>
      <c r="E681" s="168" t="e">
        <f t="shared" si="20"/>
        <v>#DIV/0!</v>
      </c>
      <c r="F681" s="166">
        <v>0</v>
      </c>
      <c r="G681" s="168" t="e">
        <f t="shared" si="21"/>
        <v>#DIV/0!</v>
      </c>
    </row>
    <row r="682" ht="15.75" spans="1:7">
      <c r="A682" s="83">
        <v>2081601</v>
      </c>
      <c r="B682" s="83" t="s">
        <v>120</v>
      </c>
      <c r="C682" s="166"/>
      <c r="D682" s="170"/>
      <c r="E682" s="168" t="e">
        <f t="shared" si="20"/>
        <v>#DIV/0!</v>
      </c>
      <c r="F682" s="166">
        <v>0</v>
      </c>
      <c r="G682" s="168" t="e">
        <f t="shared" si="21"/>
        <v>#DIV/0!</v>
      </c>
    </row>
    <row r="683" ht="15.75" spans="1:7">
      <c r="A683" s="83">
        <v>2081602</v>
      </c>
      <c r="B683" s="83" t="s">
        <v>121</v>
      </c>
      <c r="C683" s="166"/>
      <c r="D683" s="170"/>
      <c r="E683" s="168" t="e">
        <f t="shared" si="20"/>
        <v>#DIV/0!</v>
      </c>
      <c r="F683" s="166">
        <v>0</v>
      </c>
      <c r="G683" s="168" t="e">
        <f t="shared" si="21"/>
        <v>#DIV/0!</v>
      </c>
    </row>
    <row r="684" ht="15.75" spans="1:7">
      <c r="A684" s="83">
        <v>2081603</v>
      </c>
      <c r="B684" s="83" t="s">
        <v>122</v>
      </c>
      <c r="C684" s="166"/>
      <c r="D684" s="170"/>
      <c r="E684" s="168" t="e">
        <f t="shared" si="20"/>
        <v>#DIV/0!</v>
      </c>
      <c r="F684" s="166">
        <v>0</v>
      </c>
      <c r="G684" s="168" t="e">
        <f t="shared" si="21"/>
        <v>#DIV/0!</v>
      </c>
    </row>
    <row r="685" ht="15.75" spans="1:7">
      <c r="A685" s="83">
        <v>2081699</v>
      </c>
      <c r="B685" s="83" t="s">
        <v>611</v>
      </c>
      <c r="C685" s="166"/>
      <c r="D685" s="170"/>
      <c r="E685" s="168" t="e">
        <f t="shared" si="20"/>
        <v>#DIV/0!</v>
      </c>
      <c r="F685" s="166">
        <v>0</v>
      </c>
      <c r="G685" s="168" t="e">
        <f t="shared" si="21"/>
        <v>#DIV/0!</v>
      </c>
    </row>
    <row r="686" ht="15.75" spans="1:7">
      <c r="A686" s="83">
        <v>20819</v>
      </c>
      <c r="B686" s="80" t="s">
        <v>612</v>
      </c>
      <c r="C686" s="166">
        <v>4266</v>
      </c>
      <c r="D686" s="167">
        <v>7637</v>
      </c>
      <c r="E686" s="168">
        <f t="shared" si="20"/>
        <v>1.79020159399906</v>
      </c>
      <c r="F686" s="166">
        <v>2890</v>
      </c>
      <c r="G686" s="168">
        <f t="shared" si="21"/>
        <v>1.64256055363322</v>
      </c>
    </row>
    <row r="687" ht="14.25" spans="1:7">
      <c r="A687" s="83">
        <v>2081901</v>
      </c>
      <c r="B687" s="83" t="s">
        <v>613</v>
      </c>
      <c r="C687" s="166">
        <v>59</v>
      </c>
      <c r="D687" s="169">
        <v>59</v>
      </c>
      <c r="E687" s="168">
        <f t="shared" si="20"/>
        <v>1</v>
      </c>
      <c r="F687" s="166">
        <v>541</v>
      </c>
      <c r="G687" s="168">
        <f t="shared" si="21"/>
        <v>-0.8909426987061</v>
      </c>
    </row>
    <row r="688" ht="14.25" spans="1:7">
      <c r="A688" s="83">
        <v>2081902</v>
      </c>
      <c r="B688" s="83" t="s">
        <v>614</v>
      </c>
      <c r="C688" s="166">
        <v>4207</v>
      </c>
      <c r="D688" s="169">
        <v>7578</v>
      </c>
      <c r="E688" s="168">
        <f t="shared" si="20"/>
        <v>1.80128357499406</v>
      </c>
      <c r="F688" s="166">
        <v>2349</v>
      </c>
      <c r="G688" s="168">
        <f t="shared" si="21"/>
        <v>2.22605363984674</v>
      </c>
    </row>
    <row r="689" ht="15.75" spans="1:7">
      <c r="A689" s="83">
        <v>20820</v>
      </c>
      <c r="B689" s="80" t="s">
        <v>615</v>
      </c>
      <c r="C689" s="166">
        <v>12</v>
      </c>
      <c r="D689" s="167">
        <v>134</v>
      </c>
      <c r="E689" s="168">
        <f t="shared" si="20"/>
        <v>11.1666666666667</v>
      </c>
      <c r="F689" s="166">
        <v>378</v>
      </c>
      <c r="G689" s="168">
        <f t="shared" si="21"/>
        <v>-0.645502645502645</v>
      </c>
    </row>
    <row r="690" ht="14.25" spans="1:7">
      <c r="A690" s="83">
        <v>2082001</v>
      </c>
      <c r="B690" s="83" t="s">
        <v>616</v>
      </c>
      <c r="C690" s="166"/>
      <c r="D690" s="169">
        <v>123</v>
      </c>
      <c r="E690" s="168" t="e">
        <f t="shared" si="20"/>
        <v>#DIV/0!</v>
      </c>
      <c r="F690" s="166">
        <v>307</v>
      </c>
      <c r="G690" s="168">
        <f t="shared" si="21"/>
        <v>-0.599348534201954</v>
      </c>
    </row>
    <row r="691" ht="14.25" spans="1:7">
      <c r="A691" s="83">
        <v>2082002</v>
      </c>
      <c r="B691" s="83" t="s">
        <v>617</v>
      </c>
      <c r="C691" s="166">
        <v>12</v>
      </c>
      <c r="D691" s="169">
        <v>11</v>
      </c>
      <c r="E691" s="168">
        <f t="shared" si="20"/>
        <v>0.916666666666667</v>
      </c>
      <c r="F691" s="166">
        <v>71</v>
      </c>
      <c r="G691" s="168">
        <f t="shared" si="21"/>
        <v>-0.845070422535211</v>
      </c>
    </row>
    <row r="692" ht="15.75" spans="1:7">
      <c r="A692" s="83">
        <v>20821</v>
      </c>
      <c r="B692" s="80" t="s">
        <v>618</v>
      </c>
      <c r="C692" s="166">
        <v>290</v>
      </c>
      <c r="D692" s="171">
        <v>247</v>
      </c>
      <c r="E692" s="168">
        <f t="shared" si="20"/>
        <v>0.851724137931035</v>
      </c>
      <c r="F692" s="166">
        <v>220</v>
      </c>
      <c r="G692" s="168">
        <f t="shared" si="21"/>
        <v>0.122727272727273</v>
      </c>
    </row>
    <row r="693" ht="15.75" spans="1:7">
      <c r="A693" s="83">
        <v>2082101</v>
      </c>
      <c r="B693" s="83" t="s">
        <v>619</v>
      </c>
      <c r="C693" s="166"/>
      <c r="D693" s="170"/>
      <c r="E693" s="168" t="e">
        <f t="shared" si="20"/>
        <v>#DIV/0!</v>
      </c>
      <c r="F693" s="166">
        <v>0</v>
      </c>
      <c r="G693" s="168" t="e">
        <f t="shared" si="21"/>
        <v>#DIV/0!</v>
      </c>
    </row>
    <row r="694" ht="14.25" spans="1:7">
      <c r="A694" s="83">
        <v>2082102</v>
      </c>
      <c r="B694" s="83" t="s">
        <v>620</v>
      </c>
      <c r="C694" s="166">
        <v>290</v>
      </c>
      <c r="D694" s="169">
        <v>247</v>
      </c>
      <c r="E694" s="168">
        <f t="shared" si="20"/>
        <v>0.851724137931035</v>
      </c>
      <c r="F694" s="166">
        <v>220</v>
      </c>
      <c r="G694" s="168">
        <f t="shared" si="21"/>
        <v>0.122727272727273</v>
      </c>
    </row>
    <row r="695" ht="15.75" spans="1:7">
      <c r="A695" s="83">
        <v>20824</v>
      </c>
      <c r="B695" s="80" t="s">
        <v>621</v>
      </c>
      <c r="C695" s="166">
        <v>0</v>
      </c>
      <c r="D695" s="167">
        <v>0</v>
      </c>
      <c r="E695" s="168" t="e">
        <f t="shared" si="20"/>
        <v>#DIV/0!</v>
      </c>
      <c r="F695" s="166">
        <v>9</v>
      </c>
      <c r="G695" s="168">
        <f t="shared" si="21"/>
        <v>-1</v>
      </c>
    </row>
    <row r="696" ht="15.75" spans="1:7">
      <c r="A696" s="83">
        <v>2082401</v>
      </c>
      <c r="B696" s="83" t="s">
        <v>622</v>
      </c>
      <c r="C696" s="166"/>
      <c r="D696" s="170"/>
      <c r="E696" s="168" t="e">
        <f t="shared" si="20"/>
        <v>#DIV/0!</v>
      </c>
      <c r="F696" s="166">
        <v>0</v>
      </c>
      <c r="G696" s="168" t="e">
        <f t="shared" si="21"/>
        <v>#DIV/0!</v>
      </c>
    </row>
    <row r="697" ht="15.75" spans="1:7">
      <c r="A697" s="83">
        <v>2082402</v>
      </c>
      <c r="B697" s="83" t="s">
        <v>623</v>
      </c>
      <c r="C697" s="166"/>
      <c r="D697" s="170"/>
      <c r="E697" s="168" t="e">
        <f t="shared" si="20"/>
        <v>#DIV/0!</v>
      </c>
      <c r="F697" s="166">
        <v>9</v>
      </c>
      <c r="G697" s="168">
        <f t="shared" si="21"/>
        <v>-1</v>
      </c>
    </row>
    <row r="698" ht="15.75" spans="1:7">
      <c r="A698" s="83">
        <v>20825</v>
      </c>
      <c r="B698" s="80" t="s">
        <v>624</v>
      </c>
      <c r="C698" s="166">
        <v>9</v>
      </c>
      <c r="D698" s="167">
        <v>0</v>
      </c>
      <c r="E698" s="168">
        <f t="shared" si="20"/>
        <v>0</v>
      </c>
      <c r="F698" s="166">
        <v>0</v>
      </c>
      <c r="G698" s="168" t="e">
        <f t="shared" si="21"/>
        <v>#DIV/0!</v>
      </c>
    </row>
    <row r="699" ht="15.75" spans="1:7">
      <c r="A699" s="83">
        <v>2082501</v>
      </c>
      <c r="B699" s="83" t="s">
        <v>625</v>
      </c>
      <c r="C699" s="166"/>
      <c r="D699" s="170"/>
      <c r="E699" s="168" t="e">
        <f t="shared" si="20"/>
        <v>#DIV/0!</v>
      </c>
      <c r="F699" s="166">
        <v>0</v>
      </c>
      <c r="G699" s="168" t="e">
        <f t="shared" si="21"/>
        <v>#DIV/0!</v>
      </c>
    </row>
    <row r="700" ht="15.75" spans="1:7">
      <c r="A700" s="83">
        <v>2082502</v>
      </c>
      <c r="B700" s="83" t="s">
        <v>626</v>
      </c>
      <c r="C700" s="166">
        <v>9</v>
      </c>
      <c r="D700" s="170"/>
      <c r="E700" s="168">
        <f t="shared" si="20"/>
        <v>0</v>
      </c>
      <c r="F700" s="166">
        <v>0</v>
      </c>
      <c r="G700" s="168" t="e">
        <f t="shared" si="21"/>
        <v>#DIV/0!</v>
      </c>
    </row>
    <row r="701" ht="15.75" spans="1:7">
      <c r="A701" s="83">
        <v>20826</v>
      </c>
      <c r="B701" s="80" t="s">
        <v>627</v>
      </c>
      <c r="C701" s="166">
        <v>14405</v>
      </c>
      <c r="D701" s="171">
        <v>14400</v>
      </c>
      <c r="E701" s="168">
        <f t="shared" si="20"/>
        <v>0.999652898299202</v>
      </c>
      <c r="F701" s="166">
        <v>14764</v>
      </c>
      <c r="G701" s="168">
        <f t="shared" si="21"/>
        <v>-0.0246545651584936</v>
      </c>
    </row>
    <row r="702" ht="14.25" spans="1:7">
      <c r="A702" s="83">
        <v>2082601</v>
      </c>
      <c r="B702" s="83" t="s">
        <v>628</v>
      </c>
      <c r="C702" s="166">
        <v>8537</v>
      </c>
      <c r="D702" s="169">
        <v>7153</v>
      </c>
      <c r="E702" s="168">
        <f t="shared" si="20"/>
        <v>0.837882160009371</v>
      </c>
      <c r="F702" s="166">
        <v>9295</v>
      </c>
      <c r="G702" s="168">
        <f t="shared" si="21"/>
        <v>-0.230446476600323</v>
      </c>
    </row>
    <row r="703" ht="14.25" spans="1:7">
      <c r="A703" s="83">
        <v>2082602</v>
      </c>
      <c r="B703" s="83" t="s">
        <v>629</v>
      </c>
      <c r="C703" s="166">
        <v>5868</v>
      </c>
      <c r="D703" s="169">
        <v>6886</v>
      </c>
      <c r="E703" s="168">
        <f t="shared" si="20"/>
        <v>1.17348329925017</v>
      </c>
      <c r="F703" s="166">
        <v>5469</v>
      </c>
      <c r="G703" s="168">
        <f t="shared" si="21"/>
        <v>0.259096727006765</v>
      </c>
    </row>
    <row r="704" ht="14.25" spans="1:7">
      <c r="A704" s="83">
        <v>2082699</v>
      </c>
      <c r="B704" s="83" t="s">
        <v>630</v>
      </c>
      <c r="C704" s="166"/>
      <c r="D704" s="169">
        <v>361</v>
      </c>
      <c r="E704" s="168" t="e">
        <f t="shared" si="20"/>
        <v>#DIV/0!</v>
      </c>
      <c r="F704" s="166">
        <v>0</v>
      </c>
      <c r="G704" s="168" t="e">
        <f t="shared" si="21"/>
        <v>#DIV/0!</v>
      </c>
    </row>
    <row r="705" ht="15.75" spans="1:7">
      <c r="A705" s="83">
        <v>20827</v>
      </c>
      <c r="B705" s="80" t="s">
        <v>631</v>
      </c>
      <c r="C705" s="166">
        <v>83</v>
      </c>
      <c r="D705" s="171">
        <v>83</v>
      </c>
      <c r="E705" s="168">
        <f t="shared" si="20"/>
        <v>1</v>
      </c>
      <c r="F705" s="166">
        <v>0</v>
      </c>
      <c r="G705" s="168" t="e">
        <f t="shared" si="21"/>
        <v>#DIV/0!</v>
      </c>
    </row>
    <row r="706" ht="15.75" spans="1:7">
      <c r="A706" s="83">
        <v>2082701</v>
      </c>
      <c r="B706" s="83" t="s">
        <v>632</v>
      </c>
      <c r="C706" s="166"/>
      <c r="D706" s="170"/>
      <c r="E706" s="168" t="e">
        <f t="shared" si="20"/>
        <v>#DIV/0!</v>
      </c>
      <c r="F706" s="166">
        <v>0</v>
      </c>
      <c r="G706" s="168" t="e">
        <f t="shared" si="21"/>
        <v>#DIV/0!</v>
      </c>
    </row>
    <row r="707" ht="14.25" spans="1:7">
      <c r="A707" s="83">
        <v>2082702</v>
      </c>
      <c r="B707" s="83" t="s">
        <v>633</v>
      </c>
      <c r="C707" s="166">
        <v>83</v>
      </c>
      <c r="D707" s="169">
        <v>83</v>
      </c>
      <c r="E707" s="168">
        <f t="shared" si="20"/>
        <v>1</v>
      </c>
      <c r="F707" s="166">
        <v>0</v>
      </c>
      <c r="G707" s="168" t="e">
        <f t="shared" si="21"/>
        <v>#DIV/0!</v>
      </c>
    </row>
    <row r="708" ht="15.75" spans="1:7">
      <c r="A708" s="83">
        <v>2082703</v>
      </c>
      <c r="B708" s="83" t="s">
        <v>634</v>
      </c>
      <c r="C708" s="166"/>
      <c r="D708" s="170"/>
      <c r="E708" s="168" t="e">
        <f t="shared" si="20"/>
        <v>#DIV/0!</v>
      </c>
      <c r="F708" s="166">
        <v>0</v>
      </c>
      <c r="G708" s="168" t="e">
        <f t="shared" si="21"/>
        <v>#DIV/0!</v>
      </c>
    </row>
    <row r="709" ht="15.75" spans="1:7">
      <c r="A709" s="83">
        <v>2082799</v>
      </c>
      <c r="B709" s="83" t="s">
        <v>635</v>
      </c>
      <c r="C709" s="166"/>
      <c r="D709" s="170"/>
      <c r="E709" s="168" t="e">
        <f t="shared" si="20"/>
        <v>#DIV/0!</v>
      </c>
      <c r="F709" s="166">
        <v>0</v>
      </c>
      <c r="G709" s="168" t="e">
        <f t="shared" si="21"/>
        <v>#DIV/0!</v>
      </c>
    </row>
    <row r="710" ht="14.25" spans="1:7">
      <c r="A710" s="83">
        <v>20899</v>
      </c>
      <c r="B710" s="80" t="s">
        <v>636</v>
      </c>
      <c r="C710" s="166">
        <v>139</v>
      </c>
      <c r="D710" s="169">
        <v>189</v>
      </c>
      <c r="E710" s="168">
        <f t="shared" ref="E710:E773" si="22">D710/C710</f>
        <v>1.35971223021583</v>
      </c>
      <c r="F710" s="166">
        <v>499</v>
      </c>
      <c r="G710" s="168">
        <f t="shared" ref="G710:G773" si="23">(D710-F710)/F710</f>
        <v>-0.62124248496994</v>
      </c>
    </row>
    <row r="711" ht="14.25" spans="1:7">
      <c r="A711" s="83">
        <v>2089901</v>
      </c>
      <c r="B711" s="83" t="s">
        <v>637</v>
      </c>
      <c r="C711" s="166">
        <v>139</v>
      </c>
      <c r="D711" s="169">
        <v>189</v>
      </c>
      <c r="E711" s="168">
        <f t="shared" si="22"/>
        <v>1.35971223021583</v>
      </c>
      <c r="F711" s="166">
        <v>499</v>
      </c>
      <c r="G711" s="168">
        <f t="shared" si="23"/>
        <v>-0.62124248496994</v>
      </c>
    </row>
    <row r="712" ht="15.75" spans="1:7">
      <c r="A712" s="83">
        <v>210</v>
      </c>
      <c r="B712" s="80" t="s">
        <v>638</v>
      </c>
      <c r="C712" s="166">
        <v>28331</v>
      </c>
      <c r="D712" s="167">
        <v>29289</v>
      </c>
      <c r="E712" s="168">
        <f t="shared" si="22"/>
        <v>1.03381454943348</v>
      </c>
      <c r="F712" s="166">
        <v>24224</v>
      </c>
      <c r="G712" s="168">
        <f t="shared" si="23"/>
        <v>0.209090158520476</v>
      </c>
    </row>
    <row r="713" ht="15.75" spans="1:7">
      <c r="A713" s="83">
        <v>21001</v>
      </c>
      <c r="B713" s="80" t="s">
        <v>639</v>
      </c>
      <c r="C713" s="166">
        <v>3380</v>
      </c>
      <c r="D713" s="167">
        <v>993</v>
      </c>
      <c r="E713" s="168">
        <f t="shared" si="22"/>
        <v>0.293786982248521</v>
      </c>
      <c r="F713" s="166">
        <v>1181</v>
      </c>
      <c r="G713" s="168">
        <f t="shared" si="23"/>
        <v>-0.159187129551228</v>
      </c>
    </row>
    <row r="714" ht="14.25" spans="1:7">
      <c r="A714" s="83">
        <v>2100101</v>
      </c>
      <c r="B714" s="83" t="s">
        <v>120</v>
      </c>
      <c r="C714" s="166">
        <v>3380</v>
      </c>
      <c r="D714" s="169">
        <v>981</v>
      </c>
      <c r="E714" s="168">
        <f t="shared" si="22"/>
        <v>0.290236686390533</v>
      </c>
      <c r="F714" s="166">
        <v>1143</v>
      </c>
      <c r="G714" s="168">
        <f t="shared" si="23"/>
        <v>-0.141732283464567</v>
      </c>
    </row>
    <row r="715" ht="14.25" spans="1:7">
      <c r="A715" s="83">
        <v>2100102</v>
      </c>
      <c r="B715" s="83" t="s">
        <v>121</v>
      </c>
      <c r="C715" s="166"/>
      <c r="D715" s="169">
        <v>0</v>
      </c>
      <c r="E715" s="168" t="e">
        <f t="shared" si="22"/>
        <v>#DIV/0!</v>
      </c>
      <c r="F715" s="166">
        <v>38</v>
      </c>
      <c r="G715" s="168">
        <f t="shared" si="23"/>
        <v>-1</v>
      </c>
    </row>
    <row r="716" ht="14.25" spans="1:7">
      <c r="A716" s="83">
        <v>2100103</v>
      </c>
      <c r="B716" s="83" t="s">
        <v>122</v>
      </c>
      <c r="C716" s="166"/>
      <c r="D716" s="169">
        <v>0</v>
      </c>
      <c r="E716" s="168" t="e">
        <f t="shared" si="22"/>
        <v>#DIV/0!</v>
      </c>
      <c r="F716" s="166">
        <v>0</v>
      </c>
      <c r="G716" s="168" t="e">
        <f t="shared" si="23"/>
        <v>#DIV/0!</v>
      </c>
    </row>
    <row r="717" ht="14.25" spans="1:7">
      <c r="A717" s="83">
        <v>2100199</v>
      </c>
      <c r="B717" s="83" t="s">
        <v>640</v>
      </c>
      <c r="C717" s="166"/>
      <c r="D717" s="169">
        <v>12</v>
      </c>
      <c r="E717" s="168" t="e">
        <f t="shared" si="22"/>
        <v>#DIV/0!</v>
      </c>
      <c r="F717" s="166">
        <v>0</v>
      </c>
      <c r="G717" s="168" t="e">
        <f t="shared" si="23"/>
        <v>#DIV/0!</v>
      </c>
    </row>
    <row r="718" ht="15.75" spans="1:7">
      <c r="A718" s="83">
        <v>21002</v>
      </c>
      <c r="B718" s="80" t="s">
        <v>641</v>
      </c>
      <c r="C718" s="166">
        <v>1393</v>
      </c>
      <c r="D718" s="167">
        <v>591</v>
      </c>
      <c r="E718" s="168">
        <f t="shared" si="22"/>
        <v>0.424264178033022</v>
      </c>
      <c r="F718" s="166">
        <v>538</v>
      </c>
      <c r="G718" s="168">
        <f t="shared" si="23"/>
        <v>0.0985130111524164</v>
      </c>
    </row>
    <row r="719" ht="14.25" spans="1:7">
      <c r="A719" s="83">
        <v>2100201</v>
      </c>
      <c r="B719" s="83" t="s">
        <v>642</v>
      </c>
      <c r="C719" s="166"/>
      <c r="D719" s="169">
        <v>290</v>
      </c>
      <c r="E719" s="168" t="e">
        <f t="shared" si="22"/>
        <v>#DIV/0!</v>
      </c>
      <c r="F719" s="166">
        <v>341</v>
      </c>
      <c r="G719" s="168">
        <f t="shared" si="23"/>
        <v>-0.149560117302053</v>
      </c>
    </row>
    <row r="720" ht="14.25" spans="1:7">
      <c r="A720" s="83">
        <v>2100202</v>
      </c>
      <c r="B720" s="83" t="s">
        <v>643</v>
      </c>
      <c r="C720" s="166">
        <v>1047</v>
      </c>
      <c r="D720" s="169">
        <v>301</v>
      </c>
      <c r="E720" s="168">
        <f t="shared" si="22"/>
        <v>0.28748806112703</v>
      </c>
      <c r="F720" s="166">
        <v>91</v>
      </c>
      <c r="G720" s="168">
        <f t="shared" si="23"/>
        <v>2.30769230769231</v>
      </c>
    </row>
    <row r="721" ht="15.75" spans="1:7">
      <c r="A721" s="83">
        <v>2100203</v>
      </c>
      <c r="B721" s="83" t="s">
        <v>644</v>
      </c>
      <c r="C721" s="166"/>
      <c r="D721" s="170"/>
      <c r="E721" s="168" t="e">
        <f t="shared" si="22"/>
        <v>#DIV/0!</v>
      </c>
      <c r="F721" s="166">
        <v>0</v>
      </c>
      <c r="G721" s="168" t="e">
        <f t="shared" si="23"/>
        <v>#DIV/0!</v>
      </c>
    </row>
    <row r="722" ht="15.75" spans="1:7">
      <c r="A722" s="83">
        <v>2100204</v>
      </c>
      <c r="B722" s="83" t="s">
        <v>645</v>
      </c>
      <c r="C722" s="166"/>
      <c r="D722" s="170"/>
      <c r="E722" s="168" t="e">
        <f t="shared" si="22"/>
        <v>#DIV/0!</v>
      </c>
      <c r="F722" s="166">
        <v>0</v>
      </c>
      <c r="G722" s="168" t="e">
        <f t="shared" si="23"/>
        <v>#DIV/0!</v>
      </c>
    </row>
    <row r="723" ht="15.75" spans="1:7">
      <c r="A723" s="83">
        <v>2100205</v>
      </c>
      <c r="B723" s="83" t="s">
        <v>646</v>
      </c>
      <c r="C723" s="166"/>
      <c r="D723" s="170"/>
      <c r="E723" s="168" t="e">
        <f t="shared" si="22"/>
        <v>#DIV/0!</v>
      </c>
      <c r="F723" s="166">
        <v>0</v>
      </c>
      <c r="G723" s="168" t="e">
        <f t="shared" si="23"/>
        <v>#DIV/0!</v>
      </c>
    </row>
    <row r="724" ht="15.75" spans="1:7">
      <c r="A724" s="83">
        <v>2100206</v>
      </c>
      <c r="B724" s="83" t="s">
        <v>647</v>
      </c>
      <c r="C724" s="166"/>
      <c r="D724" s="170"/>
      <c r="E724" s="168" t="e">
        <f t="shared" si="22"/>
        <v>#DIV/0!</v>
      </c>
      <c r="F724" s="166">
        <v>0</v>
      </c>
      <c r="G724" s="168" t="e">
        <f t="shared" si="23"/>
        <v>#DIV/0!</v>
      </c>
    </row>
    <row r="725" ht="15.75" spans="1:7">
      <c r="A725" s="83">
        <v>2100207</v>
      </c>
      <c r="B725" s="83" t="s">
        <v>648</v>
      </c>
      <c r="C725" s="166"/>
      <c r="D725" s="170"/>
      <c r="E725" s="168" t="e">
        <f t="shared" si="22"/>
        <v>#DIV/0!</v>
      </c>
      <c r="F725" s="166">
        <v>0</v>
      </c>
      <c r="G725" s="168" t="e">
        <f t="shared" si="23"/>
        <v>#DIV/0!</v>
      </c>
    </row>
    <row r="726" ht="15.75" spans="1:7">
      <c r="A726" s="83">
        <v>2100208</v>
      </c>
      <c r="B726" s="83" t="s">
        <v>649</v>
      </c>
      <c r="C726" s="166"/>
      <c r="D726" s="170"/>
      <c r="E726" s="168" t="e">
        <f t="shared" si="22"/>
        <v>#DIV/0!</v>
      </c>
      <c r="F726" s="166">
        <v>0</v>
      </c>
      <c r="G726" s="168" t="e">
        <f t="shared" si="23"/>
        <v>#DIV/0!</v>
      </c>
    </row>
    <row r="727" ht="15.75" spans="1:7">
      <c r="A727" s="83">
        <v>2100209</v>
      </c>
      <c r="B727" s="83" t="s">
        <v>650</v>
      </c>
      <c r="C727" s="166"/>
      <c r="D727" s="170"/>
      <c r="E727" s="168" t="e">
        <f t="shared" si="22"/>
        <v>#DIV/0!</v>
      </c>
      <c r="F727" s="166">
        <v>0</v>
      </c>
      <c r="G727" s="168" t="e">
        <f t="shared" si="23"/>
        <v>#DIV/0!</v>
      </c>
    </row>
    <row r="728" ht="15.75" spans="1:7">
      <c r="A728" s="83">
        <v>2100210</v>
      </c>
      <c r="B728" s="83" t="s">
        <v>651</v>
      </c>
      <c r="C728" s="166"/>
      <c r="D728" s="170"/>
      <c r="E728" s="168" t="e">
        <f t="shared" si="22"/>
        <v>#DIV/0!</v>
      </c>
      <c r="F728" s="166">
        <v>0</v>
      </c>
      <c r="G728" s="168" t="e">
        <f t="shared" si="23"/>
        <v>#DIV/0!</v>
      </c>
    </row>
    <row r="729" ht="15.75" spans="1:7">
      <c r="A729" s="83">
        <v>2100211</v>
      </c>
      <c r="B729" s="83" t="s">
        <v>652</v>
      </c>
      <c r="C729" s="166"/>
      <c r="D729" s="170"/>
      <c r="E729" s="168" t="e">
        <f t="shared" si="22"/>
        <v>#DIV/0!</v>
      </c>
      <c r="F729" s="166">
        <v>0</v>
      </c>
      <c r="G729" s="168" t="e">
        <f t="shared" si="23"/>
        <v>#DIV/0!</v>
      </c>
    </row>
    <row r="730" ht="15.75" spans="1:7">
      <c r="A730" s="83">
        <v>2100299</v>
      </c>
      <c r="B730" s="83" t="s">
        <v>653</v>
      </c>
      <c r="C730" s="166">
        <v>346</v>
      </c>
      <c r="D730" s="170"/>
      <c r="E730" s="168">
        <f t="shared" si="22"/>
        <v>0</v>
      </c>
      <c r="F730" s="166">
        <v>106</v>
      </c>
      <c r="G730" s="168">
        <f t="shared" si="23"/>
        <v>-1</v>
      </c>
    </row>
    <row r="731" ht="15.75" spans="1:7">
      <c r="A731" s="83">
        <v>21003</v>
      </c>
      <c r="B731" s="80" t="s">
        <v>654</v>
      </c>
      <c r="C731" s="166">
        <v>609</v>
      </c>
      <c r="D731" s="167">
        <v>2098</v>
      </c>
      <c r="E731" s="168">
        <f t="shared" si="22"/>
        <v>3.44499178981938</v>
      </c>
      <c r="F731" s="166">
        <v>611</v>
      </c>
      <c r="G731" s="168">
        <f t="shared" si="23"/>
        <v>2.43371522094926</v>
      </c>
    </row>
    <row r="732" ht="15.75" spans="1:7">
      <c r="A732" s="83">
        <v>2100301</v>
      </c>
      <c r="B732" s="83" t="s">
        <v>655</v>
      </c>
      <c r="C732" s="166"/>
      <c r="D732" s="170"/>
      <c r="E732" s="168" t="e">
        <f t="shared" si="22"/>
        <v>#DIV/0!</v>
      </c>
      <c r="F732" s="166">
        <v>0</v>
      </c>
      <c r="G732" s="168" t="e">
        <f t="shared" si="23"/>
        <v>#DIV/0!</v>
      </c>
    </row>
    <row r="733" ht="14.25" spans="1:7">
      <c r="A733" s="83">
        <v>2100302</v>
      </c>
      <c r="B733" s="83" t="s">
        <v>656</v>
      </c>
      <c r="C733" s="166"/>
      <c r="D733" s="169">
        <v>1161</v>
      </c>
      <c r="E733" s="168" t="e">
        <f t="shared" si="22"/>
        <v>#DIV/0!</v>
      </c>
      <c r="F733" s="166">
        <v>0</v>
      </c>
      <c r="G733" s="168" t="e">
        <f t="shared" si="23"/>
        <v>#DIV/0!</v>
      </c>
    </row>
    <row r="734" ht="14.25" spans="1:7">
      <c r="A734" s="83">
        <v>2100399</v>
      </c>
      <c r="B734" s="83" t="s">
        <v>657</v>
      </c>
      <c r="C734" s="166">
        <v>609</v>
      </c>
      <c r="D734" s="169">
        <v>937</v>
      </c>
      <c r="E734" s="168">
        <f t="shared" si="22"/>
        <v>1.53858784893268</v>
      </c>
      <c r="F734" s="166">
        <v>611</v>
      </c>
      <c r="G734" s="168">
        <f t="shared" si="23"/>
        <v>0.533551554828151</v>
      </c>
    </row>
    <row r="735" ht="15.75" spans="1:7">
      <c r="A735" s="83">
        <v>21004</v>
      </c>
      <c r="B735" s="80" t="s">
        <v>658</v>
      </c>
      <c r="C735" s="166">
        <v>2004</v>
      </c>
      <c r="D735" s="167">
        <v>3151</v>
      </c>
      <c r="E735" s="168">
        <f t="shared" si="22"/>
        <v>1.57235528942116</v>
      </c>
      <c r="F735" s="166">
        <v>2954</v>
      </c>
      <c r="G735" s="168">
        <f t="shared" si="23"/>
        <v>0.0666892349356804</v>
      </c>
    </row>
    <row r="736" ht="14.25" spans="1:7">
      <c r="A736" s="83">
        <v>2100401</v>
      </c>
      <c r="B736" s="83" t="s">
        <v>659</v>
      </c>
      <c r="C736" s="166"/>
      <c r="D736" s="169">
        <v>253</v>
      </c>
      <c r="E736" s="168" t="e">
        <f t="shared" si="22"/>
        <v>#DIV/0!</v>
      </c>
      <c r="F736" s="166">
        <v>234</v>
      </c>
      <c r="G736" s="168">
        <f t="shared" si="23"/>
        <v>0.0811965811965812</v>
      </c>
    </row>
    <row r="737" ht="14.25" spans="1:7">
      <c r="A737" s="83">
        <v>2100402</v>
      </c>
      <c r="B737" s="83" t="s">
        <v>660</v>
      </c>
      <c r="C737" s="166"/>
      <c r="D737" s="169">
        <v>169</v>
      </c>
      <c r="E737" s="168" t="e">
        <f t="shared" si="22"/>
        <v>#DIV/0!</v>
      </c>
      <c r="F737" s="166">
        <v>203</v>
      </c>
      <c r="G737" s="168">
        <f t="shared" si="23"/>
        <v>-0.167487684729064</v>
      </c>
    </row>
    <row r="738" ht="14.25" spans="1:7">
      <c r="A738" s="83">
        <v>2100403</v>
      </c>
      <c r="B738" s="83" t="s">
        <v>661</v>
      </c>
      <c r="C738" s="166">
        <v>150</v>
      </c>
      <c r="D738" s="169">
        <v>400</v>
      </c>
      <c r="E738" s="168">
        <f t="shared" si="22"/>
        <v>2.66666666666667</v>
      </c>
      <c r="F738" s="166">
        <v>289</v>
      </c>
      <c r="G738" s="168">
        <f t="shared" si="23"/>
        <v>0.384083044982699</v>
      </c>
    </row>
    <row r="739" ht="14.25" spans="1:7">
      <c r="A739" s="83">
        <v>2100404</v>
      </c>
      <c r="B739" s="83" t="s">
        <v>662</v>
      </c>
      <c r="C739" s="166"/>
      <c r="D739" s="169">
        <v>0</v>
      </c>
      <c r="E739" s="168" t="e">
        <f t="shared" si="22"/>
        <v>#DIV/0!</v>
      </c>
      <c r="F739" s="166">
        <v>0</v>
      </c>
      <c r="G739" s="168" t="e">
        <f t="shared" si="23"/>
        <v>#DIV/0!</v>
      </c>
    </row>
    <row r="740" ht="14.25" spans="1:7">
      <c r="A740" s="83">
        <v>2100405</v>
      </c>
      <c r="B740" s="83" t="s">
        <v>663</v>
      </c>
      <c r="C740" s="166"/>
      <c r="D740" s="169">
        <v>0</v>
      </c>
      <c r="E740" s="168" t="e">
        <f t="shared" si="22"/>
        <v>#DIV/0!</v>
      </c>
      <c r="F740" s="166">
        <v>0</v>
      </c>
      <c r="G740" s="168" t="e">
        <f t="shared" si="23"/>
        <v>#DIV/0!</v>
      </c>
    </row>
    <row r="741" ht="14.25" spans="1:7">
      <c r="A741" s="83">
        <v>2100406</v>
      </c>
      <c r="B741" s="83" t="s">
        <v>664</v>
      </c>
      <c r="C741" s="166"/>
      <c r="D741" s="169">
        <v>0</v>
      </c>
      <c r="E741" s="168" t="e">
        <f t="shared" si="22"/>
        <v>#DIV/0!</v>
      </c>
      <c r="F741" s="166">
        <v>0</v>
      </c>
      <c r="G741" s="168" t="e">
        <f t="shared" si="23"/>
        <v>#DIV/0!</v>
      </c>
    </row>
    <row r="742" ht="14.25" spans="1:7">
      <c r="A742" s="83">
        <v>2100407</v>
      </c>
      <c r="B742" s="83" t="s">
        <v>665</v>
      </c>
      <c r="C742" s="166"/>
      <c r="D742" s="169">
        <v>0</v>
      </c>
      <c r="E742" s="168" t="e">
        <f t="shared" si="22"/>
        <v>#DIV/0!</v>
      </c>
      <c r="F742" s="166">
        <v>0</v>
      </c>
      <c r="G742" s="168" t="e">
        <f t="shared" si="23"/>
        <v>#DIV/0!</v>
      </c>
    </row>
    <row r="743" ht="14.25" spans="1:7">
      <c r="A743" s="83">
        <v>2100408</v>
      </c>
      <c r="B743" s="83" t="s">
        <v>666</v>
      </c>
      <c r="C743" s="166">
        <v>1603</v>
      </c>
      <c r="D743" s="169">
        <v>1962</v>
      </c>
      <c r="E743" s="168">
        <f t="shared" si="22"/>
        <v>1.22395508421709</v>
      </c>
      <c r="F743" s="166">
        <v>1514</v>
      </c>
      <c r="G743" s="168">
        <f t="shared" si="23"/>
        <v>0.295904887714663</v>
      </c>
    </row>
    <row r="744" ht="14.25" spans="1:7">
      <c r="A744" s="83">
        <v>2100409</v>
      </c>
      <c r="B744" s="83" t="s">
        <v>667</v>
      </c>
      <c r="C744" s="166">
        <v>251</v>
      </c>
      <c r="D744" s="169">
        <v>367</v>
      </c>
      <c r="E744" s="168">
        <f t="shared" si="22"/>
        <v>1.46215139442231</v>
      </c>
      <c r="F744" s="166">
        <v>714</v>
      </c>
      <c r="G744" s="168">
        <f t="shared" si="23"/>
        <v>-0.485994397759104</v>
      </c>
    </row>
    <row r="745" ht="14.25" spans="1:7">
      <c r="A745" s="83">
        <v>2100410</v>
      </c>
      <c r="B745" s="83" t="s">
        <v>668</v>
      </c>
      <c r="C745" s="166"/>
      <c r="D745" s="169">
        <v>0</v>
      </c>
      <c r="E745" s="168" t="e">
        <f t="shared" si="22"/>
        <v>#DIV/0!</v>
      </c>
      <c r="F745" s="166">
        <v>0</v>
      </c>
      <c r="G745" s="168" t="e">
        <f t="shared" si="23"/>
        <v>#DIV/0!</v>
      </c>
    </row>
    <row r="746" ht="14.25" spans="1:7">
      <c r="A746" s="83">
        <v>2100499</v>
      </c>
      <c r="B746" s="83" t="s">
        <v>669</v>
      </c>
      <c r="C746" s="166"/>
      <c r="D746" s="169">
        <v>0</v>
      </c>
      <c r="E746" s="168" t="e">
        <f t="shared" si="22"/>
        <v>#DIV/0!</v>
      </c>
      <c r="F746" s="166">
        <v>0</v>
      </c>
      <c r="G746" s="168" t="e">
        <f t="shared" si="23"/>
        <v>#DIV/0!</v>
      </c>
    </row>
    <row r="747" ht="15.75" spans="1:7">
      <c r="A747" s="83">
        <v>21006</v>
      </c>
      <c r="B747" s="80" t="s">
        <v>670</v>
      </c>
      <c r="C747" s="166">
        <v>26</v>
      </c>
      <c r="D747" s="167">
        <v>26</v>
      </c>
      <c r="E747" s="168">
        <f t="shared" si="22"/>
        <v>1</v>
      </c>
      <c r="F747" s="166">
        <v>20</v>
      </c>
      <c r="G747" s="168">
        <f t="shared" si="23"/>
        <v>0.3</v>
      </c>
    </row>
    <row r="748" ht="14.25" spans="1:7">
      <c r="A748" s="83">
        <v>2100601</v>
      </c>
      <c r="B748" s="83" t="s">
        <v>671</v>
      </c>
      <c r="C748" s="166">
        <v>26</v>
      </c>
      <c r="D748" s="169">
        <v>26</v>
      </c>
      <c r="E748" s="168">
        <f t="shared" si="22"/>
        <v>1</v>
      </c>
      <c r="F748" s="166">
        <v>20</v>
      </c>
      <c r="G748" s="168">
        <f t="shared" si="23"/>
        <v>0.3</v>
      </c>
    </row>
    <row r="749" ht="14.25" spans="1:7">
      <c r="A749" s="83">
        <v>2100699</v>
      </c>
      <c r="B749" s="83" t="s">
        <v>672</v>
      </c>
      <c r="C749" s="166"/>
      <c r="D749" s="169">
        <v>0</v>
      </c>
      <c r="E749" s="168" t="e">
        <f t="shared" si="22"/>
        <v>#DIV/0!</v>
      </c>
      <c r="F749" s="166">
        <v>0</v>
      </c>
      <c r="G749" s="168" t="e">
        <f t="shared" si="23"/>
        <v>#DIV/0!</v>
      </c>
    </row>
    <row r="750" ht="15.75" spans="1:7">
      <c r="A750" s="83">
        <v>21007</v>
      </c>
      <c r="B750" s="80" t="s">
        <v>673</v>
      </c>
      <c r="C750" s="166">
        <v>2175</v>
      </c>
      <c r="D750" s="167">
        <v>1690</v>
      </c>
      <c r="E750" s="168">
        <f t="shared" si="22"/>
        <v>0.777011494252874</v>
      </c>
      <c r="F750" s="166">
        <v>1479</v>
      </c>
      <c r="G750" s="168">
        <f t="shared" si="23"/>
        <v>0.142663962136579</v>
      </c>
    </row>
    <row r="751" ht="14.25" spans="1:7">
      <c r="A751" s="83">
        <v>2100716</v>
      </c>
      <c r="B751" s="83" t="s">
        <v>674</v>
      </c>
      <c r="C751" s="166">
        <v>651</v>
      </c>
      <c r="D751" s="169">
        <v>659</v>
      </c>
      <c r="E751" s="168">
        <f t="shared" si="22"/>
        <v>1.01228878648233</v>
      </c>
      <c r="F751" s="166">
        <v>407</v>
      </c>
      <c r="G751" s="168">
        <f t="shared" si="23"/>
        <v>0.619164619164619</v>
      </c>
    </row>
    <row r="752" ht="14.25" spans="1:7">
      <c r="A752" s="83">
        <v>2100717</v>
      </c>
      <c r="B752" s="83" t="s">
        <v>675</v>
      </c>
      <c r="C752" s="166">
        <v>1328</v>
      </c>
      <c r="D752" s="169">
        <v>891</v>
      </c>
      <c r="E752" s="168">
        <f t="shared" si="22"/>
        <v>0.670933734939759</v>
      </c>
      <c r="F752" s="166">
        <v>923</v>
      </c>
      <c r="G752" s="168">
        <f t="shared" si="23"/>
        <v>-0.0346695557963164</v>
      </c>
    </row>
    <row r="753" ht="14.25" spans="1:7">
      <c r="A753" s="83">
        <v>2100799</v>
      </c>
      <c r="B753" s="83" t="s">
        <v>676</v>
      </c>
      <c r="C753" s="166">
        <v>196</v>
      </c>
      <c r="D753" s="169">
        <v>140</v>
      </c>
      <c r="E753" s="168">
        <f t="shared" si="22"/>
        <v>0.714285714285714</v>
      </c>
      <c r="F753" s="166">
        <v>149</v>
      </c>
      <c r="G753" s="168">
        <f t="shared" si="23"/>
        <v>-0.0604026845637584</v>
      </c>
    </row>
    <row r="754" ht="15.75" spans="1:7">
      <c r="A754" s="83">
        <v>21010</v>
      </c>
      <c r="B754" s="80" t="s">
        <v>677</v>
      </c>
      <c r="C754" s="166">
        <v>0</v>
      </c>
      <c r="D754" s="167">
        <v>36</v>
      </c>
      <c r="E754" s="168" t="e">
        <f t="shared" si="22"/>
        <v>#DIV/0!</v>
      </c>
      <c r="F754" s="166">
        <v>20</v>
      </c>
      <c r="G754" s="168">
        <f t="shared" si="23"/>
        <v>0.8</v>
      </c>
    </row>
    <row r="755" ht="14.25" spans="1:7">
      <c r="A755" s="83">
        <v>2101001</v>
      </c>
      <c r="B755" s="83" t="s">
        <v>120</v>
      </c>
      <c r="C755" s="166"/>
      <c r="D755" s="169">
        <v>0</v>
      </c>
      <c r="E755" s="168" t="e">
        <f t="shared" si="22"/>
        <v>#DIV/0!</v>
      </c>
      <c r="F755" s="166">
        <v>0</v>
      </c>
      <c r="G755" s="168" t="e">
        <f t="shared" si="23"/>
        <v>#DIV/0!</v>
      </c>
    </row>
    <row r="756" ht="14.25" spans="1:7">
      <c r="A756" s="83">
        <v>2101002</v>
      </c>
      <c r="B756" s="83" t="s">
        <v>121</v>
      </c>
      <c r="C756" s="166"/>
      <c r="D756" s="169">
        <v>0</v>
      </c>
      <c r="E756" s="168" t="e">
        <f t="shared" si="22"/>
        <v>#DIV/0!</v>
      </c>
      <c r="F756" s="166">
        <v>0</v>
      </c>
      <c r="G756" s="168" t="e">
        <f t="shared" si="23"/>
        <v>#DIV/0!</v>
      </c>
    </row>
    <row r="757" ht="14.25" spans="1:7">
      <c r="A757" s="83">
        <v>2101003</v>
      </c>
      <c r="B757" s="83" t="s">
        <v>122</v>
      </c>
      <c r="C757" s="166"/>
      <c r="D757" s="169">
        <v>0</v>
      </c>
      <c r="E757" s="168" t="e">
        <f t="shared" si="22"/>
        <v>#DIV/0!</v>
      </c>
      <c r="F757" s="166">
        <v>0</v>
      </c>
      <c r="G757" s="168" t="e">
        <f t="shared" si="23"/>
        <v>#DIV/0!</v>
      </c>
    </row>
    <row r="758" ht="14.25" spans="1:7">
      <c r="A758" s="83">
        <v>2101012</v>
      </c>
      <c r="B758" s="83" t="s">
        <v>678</v>
      </c>
      <c r="C758" s="166"/>
      <c r="D758" s="169">
        <v>0</v>
      </c>
      <c r="E758" s="168" t="e">
        <f t="shared" si="22"/>
        <v>#DIV/0!</v>
      </c>
      <c r="F758" s="166">
        <v>0</v>
      </c>
      <c r="G758" s="168" t="e">
        <f t="shared" si="23"/>
        <v>#DIV/0!</v>
      </c>
    </row>
    <row r="759" ht="14.25" spans="1:7">
      <c r="A759" s="83">
        <v>2101014</v>
      </c>
      <c r="B759" s="83" t="s">
        <v>679</v>
      </c>
      <c r="C759" s="166"/>
      <c r="D759" s="169">
        <v>0</v>
      </c>
      <c r="E759" s="168" t="e">
        <f t="shared" si="22"/>
        <v>#DIV/0!</v>
      </c>
      <c r="F759" s="166">
        <v>0</v>
      </c>
      <c r="G759" s="168" t="e">
        <f t="shared" si="23"/>
        <v>#DIV/0!</v>
      </c>
    </row>
    <row r="760" ht="14.25" spans="1:7">
      <c r="A760" s="83">
        <v>2101015</v>
      </c>
      <c r="B760" s="83" t="s">
        <v>680</v>
      </c>
      <c r="C760" s="166"/>
      <c r="D760" s="169">
        <v>0</v>
      </c>
      <c r="E760" s="168" t="e">
        <f t="shared" si="22"/>
        <v>#DIV/0!</v>
      </c>
      <c r="F760" s="166">
        <v>0</v>
      </c>
      <c r="G760" s="168" t="e">
        <f t="shared" si="23"/>
        <v>#DIV/0!</v>
      </c>
    </row>
    <row r="761" ht="14.25" spans="1:7">
      <c r="A761" s="83">
        <v>2101016</v>
      </c>
      <c r="B761" s="83" t="s">
        <v>681</v>
      </c>
      <c r="C761" s="166"/>
      <c r="D761" s="169">
        <v>0</v>
      </c>
      <c r="E761" s="168" t="e">
        <f t="shared" si="22"/>
        <v>#DIV/0!</v>
      </c>
      <c r="F761" s="166">
        <v>0</v>
      </c>
      <c r="G761" s="168" t="e">
        <f t="shared" si="23"/>
        <v>#DIV/0!</v>
      </c>
    </row>
    <row r="762" ht="14.25" spans="1:7">
      <c r="A762" s="83">
        <v>2101050</v>
      </c>
      <c r="B762" s="83" t="s">
        <v>129</v>
      </c>
      <c r="C762" s="166"/>
      <c r="D762" s="169">
        <v>0</v>
      </c>
      <c r="E762" s="168" t="e">
        <f t="shared" si="22"/>
        <v>#DIV/0!</v>
      </c>
      <c r="F762" s="166">
        <v>0</v>
      </c>
      <c r="G762" s="168" t="e">
        <f t="shared" si="23"/>
        <v>#DIV/0!</v>
      </c>
    </row>
    <row r="763" ht="14.25" spans="1:7">
      <c r="A763" s="83">
        <v>2101099</v>
      </c>
      <c r="B763" s="83" t="s">
        <v>682</v>
      </c>
      <c r="C763" s="166"/>
      <c r="D763" s="169">
        <v>36</v>
      </c>
      <c r="E763" s="168" t="e">
        <f t="shared" si="22"/>
        <v>#DIV/0!</v>
      </c>
      <c r="F763" s="166">
        <v>20</v>
      </c>
      <c r="G763" s="168">
        <f t="shared" si="23"/>
        <v>0.8</v>
      </c>
    </row>
    <row r="764" ht="15.75" spans="1:7">
      <c r="A764" s="83">
        <v>21011</v>
      </c>
      <c r="B764" s="80" t="s">
        <v>683</v>
      </c>
      <c r="C764" s="166">
        <v>3770</v>
      </c>
      <c r="D764" s="171">
        <v>3770</v>
      </c>
      <c r="E764" s="168">
        <f t="shared" si="22"/>
        <v>1</v>
      </c>
      <c r="F764" s="166">
        <v>1378</v>
      </c>
      <c r="G764" s="168">
        <f t="shared" si="23"/>
        <v>1.73584905660377</v>
      </c>
    </row>
    <row r="765" ht="14.25" spans="1:7">
      <c r="A765" s="83">
        <v>2101101</v>
      </c>
      <c r="B765" s="83" t="s">
        <v>684</v>
      </c>
      <c r="C765" s="166">
        <v>1617</v>
      </c>
      <c r="D765" s="169">
        <v>1617</v>
      </c>
      <c r="E765" s="168">
        <f t="shared" si="22"/>
        <v>1</v>
      </c>
      <c r="F765" s="166">
        <v>0</v>
      </c>
      <c r="G765" s="168" t="e">
        <f t="shared" si="23"/>
        <v>#DIV/0!</v>
      </c>
    </row>
    <row r="766" ht="14.25" spans="1:7">
      <c r="A766" s="83">
        <v>2101102</v>
      </c>
      <c r="B766" s="83" t="s">
        <v>685</v>
      </c>
      <c r="C766" s="166">
        <v>2153</v>
      </c>
      <c r="D766" s="169">
        <v>2153</v>
      </c>
      <c r="E766" s="168">
        <f t="shared" si="22"/>
        <v>1</v>
      </c>
      <c r="F766" s="166">
        <v>0</v>
      </c>
      <c r="G766" s="168" t="e">
        <f t="shared" si="23"/>
        <v>#DIV/0!</v>
      </c>
    </row>
    <row r="767" ht="14.25" spans="1:7">
      <c r="A767" s="83">
        <v>2101103</v>
      </c>
      <c r="B767" s="83" t="s">
        <v>686</v>
      </c>
      <c r="C767" s="166"/>
      <c r="D767" s="169">
        <v>0</v>
      </c>
      <c r="E767" s="168" t="e">
        <f t="shared" si="22"/>
        <v>#DIV/0!</v>
      </c>
      <c r="F767" s="166">
        <v>0</v>
      </c>
      <c r="G767" s="168" t="e">
        <f t="shared" si="23"/>
        <v>#DIV/0!</v>
      </c>
    </row>
    <row r="768" ht="14.25" spans="1:7">
      <c r="A768" s="83">
        <v>2101199</v>
      </c>
      <c r="B768" s="83" t="s">
        <v>687</v>
      </c>
      <c r="C768" s="166"/>
      <c r="D768" s="169">
        <v>0</v>
      </c>
      <c r="E768" s="168" t="e">
        <f t="shared" si="22"/>
        <v>#DIV/0!</v>
      </c>
      <c r="F768" s="166">
        <v>1378</v>
      </c>
      <c r="G768" s="168">
        <f t="shared" si="23"/>
        <v>-1</v>
      </c>
    </row>
    <row r="769" ht="15.75" spans="1:7">
      <c r="A769" s="83">
        <v>21012</v>
      </c>
      <c r="B769" s="80" t="s">
        <v>688</v>
      </c>
      <c r="C769" s="166">
        <v>13470</v>
      </c>
      <c r="D769" s="171">
        <v>15278</v>
      </c>
      <c r="E769" s="168">
        <f t="shared" si="22"/>
        <v>1.13422420193022</v>
      </c>
      <c r="F769" s="166">
        <v>13410</v>
      </c>
      <c r="G769" s="168">
        <f t="shared" si="23"/>
        <v>0.139299030574198</v>
      </c>
    </row>
    <row r="770" ht="14.25" spans="1:7">
      <c r="A770" s="83">
        <v>2101201</v>
      </c>
      <c r="B770" s="83" t="s">
        <v>689</v>
      </c>
      <c r="C770" s="166"/>
      <c r="D770" s="169">
        <v>0</v>
      </c>
      <c r="E770" s="168" t="e">
        <f t="shared" si="22"/>
        <v>#DIV/0!</v>
      </c>
      <c r="F770" s="166">
        <v>260</v>
      </c>
      <c r="G770" s="168">
        <f t="shared" si="23"/>
        <v>-1</v>
      </c>
    </row>
    <row r="771" ht="14.25" spans="1:7">
      <c r="A771" s="83">
        <v>2101202</v>
      </c>
      <c r="B771" s="83" t="s">
        <v>690</v>
      </c>
      <c r="C771" s="166">
        <v>13199</v>
      </c>
      <c r="D771" s="169">
        <v>15007</v>
      </c>
      <c r="E771" s="168">
        <f t="shared" si="22"/>
        <v>1.13698007424805</v>
      </c>
      <c r="F771" s="166">
        <v>13150</v>
      </c>
      <c r="G771" s="168">
        <f t="shared" si="23"/>
        <v>0.141216730038023</v>
      </c>
    </row>
    <row r="772" ht="14.25" spans="1:7">
      <c r="A772" s="83">
        <v>2101203</v>
      </c>
      <c r="B772" s="83" t="s">
        <v>691</v>
      </c>
      <c r="C772" s="166"/>
      <c r="D772" s="169">
        <v>0</v>
      </c>
      <c r="E772" s="168" t="e">
        <f t="shared" si="22"/>
        <v>#DIV/0!</v>
      </c>
      <c r="F772" s="166">
        <v>0</v>
      </c>
      <c r="G772" s="168" t="e">
        <f t="shared" si="23"/>
        <v>#DIV/0!</v>
      </c>
    </row>
    <row r="773" ht="14.25" spans="1:7">
      <c r="A773" s="83">
        <v>2101204</v>
      </c>
      <c r="B773" s="83" t="s">
        <v>692</v>
      </c>
      <c r="C773" s="166"/>
      <c r="D773" s="169">
        <v>0</v>
      </c>
      <c r="E773" s="168" t="e">
        <f t="shared" si="22"/>
        <v>#DIV/0!</v>
      </c>
      <c r="F773" s="166">
        <v>0</v>
      </c>
      <c r="G773" s="168" t="e">
        <f t="shared" si="23"/>
        <v>#DIV/0!</v>
      </c>
    </row>
    <row r="774" ht="14.25" spans="1:7">
      <c r="A774" s="83">
        <v>2101299</v>
      </c>
      <c r="B774" s="83" t="s">
        <v>693</v>
      </c>
      <c r="C774" s="166">
        <v>271</v>
      </c>
      <c r="D774" s="169">
        <v>271</v>
      </c>
      <c r="E774" s="168">
        <f t="shared" ref="E774:E837" si="24">D774/C774</f>
        <v>1</v>
      </c>
      <c r="F774" s="166">
        <v>0</v>
      </c>
      <c r="G774" s="168" t="e">
        <f t="shared" ref="G774:G837" si="25">(D774-F774)/F774</f>
        <v>#DIV/0!</v>
      </c>
    </row>
    <row r="775" ht="15.75" spans="1:7">
      <c r="A775" s="83">
        <v>21013</v>
      </c>
      <c r="B775" s="80" t="s">
        <v>694</v>
      </c>
      <c r="C775" s="166">
        <v>403</v>
      </c>
      <c r="D775" s="171">
        <v>687</v>
      </c>
      <c r="E775" s="168">
        <f t="shared" si="24"/>
        <v>1.70471464019851</v>
      </c>
      <c r="F775" s="166">
        <v>982</v>
      </c>
      <c r="G775" s="168">
        <f t="shared" si="25"/>
        <v>-0.30040733197556</v>
      </c>
    </row>
    <row r="776" ht="14.25" spans="1:7">
      <c r="A776" s="83">
        <v>2101301</v>
      </c>
      <c r="B776" s="83" t="s">
        <v>695</v>
      </c>
      <c r="C776" s="166">
        <v>403</v>
      </c>
      <c r="D776" s="169">
        <v>661</v>
      </c>
      <c r="E776" s="168">
        <f t="shared" si="24"/>
        <v>1.64019851116625</v>
      </c>
      <c r="F776" s="166">
        <v>964</v>
      </c>
      <c r="G776" s="168">
        <f t="shared" si="25"/>
        <v>-0.314315352697095</v>
      </c>
    </row>
    <row r="777" ht="14.25" spans="1:7">
      <c r="A777" s="83">
        <v>2101302</v>
      </c>
      <c r="B777" s="83" t="s">
        <v>696</v>
      </c>
      <c r="C777" s="166"/>
      <c r="D777" s="169">
        <v>26</v>
      </c>
      <c r="E777" s="168" t="e">
        <f t="shared" si="24"/>
        <v>#DIV/0!</v>
      </c>
      <c r="F777" s="166">
        <v>18</v>
      </c>
      <c r="G777" s="168">
        <f t="shared" si="25"/>
        <v>0.444444444444444</v>
      </c>
    </row>
    <row r="778" ht="14.25" spans="1:7">
      <c r="A778" s="83">
        <v>2101399</v>
      </c>
      <c r="B778" s="83" t="s">
        <v>697</v>
      </c>
      <c r="C778" s="166"/>
      <c r="D778" s="169">
        <v>0</v>
      </c>
      <c r="E778" s="168" t="e">
        <f t="shared" si="24"/>
        <v>#DIV/0!</v>
      </c>
      <c r="F778" s="166">
        <v>0</v>
      </c>
      <c r="G778" s="168" t="e">
        <f t="shared" si="25"/>
        <v>#DIV/0!</v>
      </c>
    </row>
    <row r="779" ht="15.75" spans="1:7">
      <c r="A779" s="83">
        <v>21014</v>
      </c>
      <c r="B779" s="80" t="s">
        <v>698</v>
      </c>
      <c r="C779" s="166">
        <v>141</v>
      </c>
      <c r="D779" s="171">
        <v>36</v>
      </c>
      <c r="E779" s="168">
        <f t="shared" si="24"/>
        <v>0.25531914893617</v>
      </c>
      <c r="F779" s="166">
        <v>99</v>
      </c>
      <c r="G779" s="168">
        <f t="shared" si="25"/>
        <v>-0.636363636363636</v>
      </c>
    </row>
    <row r="780" ht="14.25" spans="1:7">
      <c r="A780" s="83">
        <v>2101401</v>
      </c>
      <c r="B780" s="83" t="s">
        <v>699</v>
      </c>
      <c r="C780" s="166">
        <v>141</v>
      </c>
      <c r="D780" s="169">
        <v>36</v>
      </c>
      <c r="E780" s="168">
        <f t="shared" si="24"/>
        <v>0.25531914893617</v>
      </c>
      <c r="F780" s="166">
        <v>99</v>
      </c>
      <c r="G780" s="168">
        <f t="shared" si="25"/>
        <v>-0.636363636363636</v>
      </c>
    </row>
    <row r="781" ht="14.25" spans="1:7">
      <c r="A781" s="83">
        <v>2101499</v>
      </c>
      <c r="B781" s="83" t="s">
        <v>700</v>
      </c>
      <c r="C781" s="166"/>
      <c r="D781" s="169">
        <v>0</v>
      </c>
      <c r="E781" s="168" t="e">
        <f t="shared" si="24"/>
        <v>#DIV/0!</v>
      </c>
      <c r="F781" s="166">
        <v>0</v>
      </c>
      <c r="G781" s="168" t="e">
        <f t="shared" si="25"/>
        <v>#DIV/0!</v>
      </c>
    </row>
    <row r="782" ht="14.25" spans="1:7">
      <c r="A782" s="83">
        <v>21099</v>
      </c>
      <c r="B782" s="80" t="s">
        <v>701</v>
      </c>
      <c r="C782" s="166">
        <v>960</v>
      </c>
      <c r="D782" s="169">
        <v>933</v>
      </c>
      <c r="E782" s="168">
        <f t="shared" si="24"/>
        <v>0.971875</v>
      </c>
      <c r="F782" s="166">
        <v>1552</v>
      </c>
      <c r="G782" s="168">
        <f t="shared" si="25"/>
        <v>-0.398840206185567</v>
      </c>
    </row>
    <row r="783" ht="14.25" spans="1:7">
      <c r="A783" s="83">
        <v>2109901</v>
      </c>
      <c r="B783" s="83" t="s">
        <v>702</v>
      </c>
      <c r="C783" s="166">
        <v>960</v>
      </c>
      <c r="D783" s="169">
        <v>933</v>
      </c>
      <c r="E783" s="168">
        <f t="shared" si="24"/>
        <v>0.971875</v>
      </c>
      <c r="F783" s="166">
        <v>1552</v>
      </c>
      <c r="G783" s="168">
        <f t="shared" si="25"/>
        <v>-0.398840206185567</v>
      </c>
    </row>
    <row r="784" ht="15.75" spans="1:7">
      <c r="A784" s="83">
        <v>211</v>
      </c>
      <c r="B784" s="80" t="s">
        <v>703</v>
      </c>
      <c r="C784" s="166">
        <v>3794</v>
      </c>
      <c r="D784" s="167">
        <v>7132</v>
      </c>
      <c r="E784" s="168">
        <f t="shared" si="24"/>
        <v>1.8798102266737</v>
      </c>
      <c r="F784" s="166">
        <v>7345</v>
      </c>
      <c r="G784" s="168">
        <f t="shared" si="25"/>
        <v>-0.028999319264806</v>
      </c>
    </row>
    <row r="785" ht="15.75" spans="1:7">
      <c r="A785" s="83">
        <v>21101</v>
      </c>
      <c r="B785" s="80" t="s">
        <v>704</v>
      </c>
      <c r="C785" s="166">
        <v>115</v>
      </c>
      <c r="D785" s="167">
        <v>62</v>
      </c>
      <c r="E785" s="168">
        <f t="shared" si="24"/>
        <v>0.539130434782609</v>
      </c>
      <c r="F785" s="166">
        <v>129</v>
      </c>
      <c r="G785" s="168">
        <f t="shared" si="25"/>
        <v>-0.51937984496124</v>
      </c>
    </row>
    <row r="786" ht="14.25" spans="1:7">
      <c r="A786" s="83">
        <v>2110101</v>
      </c>
      <c r="B786" s="83" t="s">
        <v>120</v>
      </c>
      <c r="C786" s="166">
        <v>115</v>
      </c>
      <c r="D786" s="169">
        <v>62</v>
      </c>
      <c r="E786" s="168">
        <f t="shared" si="24"/>
        <v>0.539130434782609</v>
      </c>
      <c r="F786" s="166">
        <v>122</v>
      </c>
      <c r="G786" s="168">
        <f t="shared" si="25"/>
        <v>-0.491803278688525</v>
      </c>
    </row>
    <row r="787" ht="15.75" spans="1:7">
      <c r="A787" s="83">
        <v>2110102</v>
      </c>
      <c r="B787" s="83" t="s">
        <v>121</v>
      </c>
      <c r="C787" s="166"/>
      <c r="D787" s="170"/>
      <c r="E787" s="168" t="e">
        <f t="shared" si="24"/>
        <v>#DIV/0!</v>
      </c>
      <c r="F787" s="166">
        <v>7</v>
      </c>
      <c r="G787" s="168">
        <f t="shared" si="25"/>
        <v>-1</v>
      </c>
    </row>
    <row r="788" ht="15.75" spans="1:7">
      <c r="A788" s="83">
        <v>2110103</v>
      </c>
      <c r="B788" s="83" t="s">
        <v>122</v>
      </c>
      <c r="C788" s="166"/>
      <c r="D788" s="170"/>
      <c r="E788" s="168" t="e">
        <f t="shared" si="24"/>
        <v>#DIV/0!</v>
      </c>
      <c r="F788" s="166">
        <v>0</v>
      </c>
      <c r="G788" s="168" t="e">
        <f t="shared" si="25"/>
        <v>#DIV/0!</v>
      </c>
    </row>
    <row r="789" ht="15.75" spans="1:7">
      <c r="A789" s="83">
        <v>2110104</v>
      </c>
      <c r="B789" s="83" t="s">
        <v>705</v>
      </c>
      <c r="C789" s="166"/>
      <c r="D789" s="170"/>
      <c r="E789" s="168" t="e">
        <f t="shared" si="24"/>
        <v>#DIV/0!</v>
      </c>
      <c r="F789" s="166">
        <v>0</v>
      </c>
      <c r="G789" s="168" t="e">
        <f t="shared" si="25"/>
        <v>#DIV/0!</v>
      </c>
    </row>
    <row r="790" ht="15.75" spans="1:7">
      <c r="A790" s="83">
        <v>2110105</v>
      </c>
      <c r="B790" s="83" t="s">
        <v>706</v>
      </c>
      <c r="C790" s="166"/>
      <c r="D790" s="170"/>
      <c r="E790" s="168" t="e">
        <f t="shared" si="24"/>
        <v>#DIV/0!</v>
      </c>
      <c r="F790" s="166">
        <v>0</v>
      </c>
      <c r="G790" s="168" t="e">
        <f t="shared" si="25"/>
        <v>#DIV/0!</v>
      </c>
    </row>
    <row r="791" ht="15.75" spans="1:7">
      <c r="A791" s="83">
        <v>2110106</v>
      </c>
      <c r="B791" s="83" t="s">
        <v>707</v>
      </c>
      <c r="C791" s="166"/>
      <c r="D791" s="170"/>
      <c r="E791" s="168" t="e">
        <f t="shared" si="24"/>
        <v>#DIV/0!</v>
      </c>
      <c r="F791" s="166">
        <v>0</v>
      </c>
      <c r="G791" s="168" t="e">
        <f t="shared" si="25"/>
        <v>#DIV/0!</v>
      </c>
    </row>
    <row r="792" ht="15.75" spans="1:7">
      <c r="A792" s="83">
        <v>2110107</v>
      </c>
      <c r="B792" s="83" t="s">
        <v>708</v>
      </c>
      <c r="C792" s="166"/>
      <c r="D792" s="170"/>
      <c r="E792" s="168" t="e">
        <f t="shared" si="24"/>
        <v>#DIV/0!</v>
      </c>
      <c r="F792" s="166">
        <v>0</v>
      </c>
      <c r="G792" s="168" t="e">
        <f t="shared" si="25"/>
        <v>#DIV/0!</v>
      </c>
    </row>
    <row r="793" ht="15.75" spans="1:7">
      <c r="A793" s="83">
        <v>2110199</v>
      </c>
      <c r="B793" s="83" t="s">
        <v>709</v>
      </c>
      <c r="C793" s="166"/>
      <c r="D793" s="170"/>
      <c r="E793" s="168" t="e">
        <f t="shared" si="24"/>
        <v>#DIV/0!</v>
      </c>
      <c r="F793" s="166">
        <v>0</v>
      </c>
      <c r="G793" s="168" t="e">
        <f t="shared" si="25"/>
        <v>#DIV/0!</v>
      </c>
    </row>
    <row r="794" ht="15.75" spans="1:7">
      <c r="A794" s="83">
        <v>21102</v>
      </c>
      <c r="B794" s="80" t="s">
        <v>710</v>
      </c>
      <c r="C794" s="166">
        <v>0</v>
      </c>
      <c r="D794" s="167">
        <v>73</v>
      </c>
      <c r="E794" s="168" t="e">
        <f t="shared" si="24"/>
        <v>#DIV/0!</v>
      </c>
      <c r="F794" s="166">
        <v>50</v>
      </c>
      <c r="G794" s="168">
        <f t="shared" si="25"/>
        <v>0.46</v>
      </c>
    </row>
    <row r="795" ht="14.25" spans="1:7">
      <c r="A795" s="83">
        <v>2110203</v>
      </c>
      <c r="B795" s="83" t="s">
        <v>711</v>
      </c>
      <c r="C795" s="166"/>
      <c r="D795" s="169">
        <v>73</v>
      </c>
      <c r="E795" s="168" t="e">
        <f t="shared" si="24"/>
        <v>#DIV/0!</v>
      </c>
      <c r="F795" s="166">
        <v>0</v>
      </c>
      <c r="G795" s="168" t="e">
        <f t="shared" si="25"/>
        <v>#DIV/0!</v>
      </c>
    </row>
    <row r="796" ht="15.75" spans="1:7">
      <c r="A796" s="83">
        <v>2110204</v>
      </c>
      <c r="B796" s="83" t="s">
        <v>712</v>
      </c>
      <c r="C796" s="166"/>
      <c r="D796" s="170"/>
      <c r="E796" s="168" t="e">
        <f t="shared" si="24"/>
        <v>#DIV/0!</v>
      </c>
      <c r="F796" s="166">
        <v>0</v>
      </c>
      <c r="G796" s="168" t="e">
        <f t="shared" si="25"/>
        <v>#DIV/0!</v>
      </c>
    </row>
    <row r="797" ht="15.75" spans="1:7">
      <c r="A797" s="83">
        <v>2110299</v>
      </c>
      <c r="B797" s="83" t="s">
        <v>713</v>
      </c>
      <c r="C797" s="166"/>
      <c r="D797" s="170"/>
      <c r="E797" s="168" t="e">
        <f t="shared" si="24"/>
        <v>#DIV/0!</v>
      </c>
      <c r="F797" s="166">
        <v>50</v>
      </c>
      <c r="G797" s="168">
        <f t="shared" si="25"/>
        <v>-1</v>
      </c>
    </row>
    <row r="798" ht="15.75" spans="1:7">
      <c r="A798" s="83">
        <v>21103</v>
      </c>
      <c r="B798" s="80" t="s">
        <v>714</v>
      </c>
      <c r="C798" s="166">
        <v>2079</v>
      </c>
      <c r="D798" s="167">
        <v>5559</v>
      </c>
      <c r="E798" s="168">
        <f t="shared" si="24"/>
        <v>2.67388167388167</v>
      </c>
      <c r="F798" s="166">
        <v>4717</v>
      </c>
      <c r="G798" s="168">
        <f t="shared" si="25"/>
        <v>0.178503285986856</v>
      </c>
    </row>
    <row r="799" ht="14.25" spans="1:7">
      <c r="A799" s="83">
        <v>2110301</v>
      </c>
      <c r="B799" s="83" t="s">
        <v>715</v>
      </c>
      <c r="C799" s="166">
        <v>13</v>
      </c>
      <c r="D799" s="169">
        <v>48</v>
      </c>
      <c r="E799" s="168">
        <f t="shared" si="24"/>
        <v>3.69230769230769</v>
      </c>
      <c r="F799" s="166">
        <v>0</v>
      </c>
      <c r="G799" s="168" t="e">
        <f t="shared" si="25"/>
        <v>#DIV/0!</v>
      </c>
    </row>
    <row r="800" ht="14.25" spans="1:7">
      <c r="A800" s="83">
        <v>2110302</v>
      </c>
      <c r="B800" s="83" t="s">
        <v>716</v>
      </c>
      <c r="C800" s="166"/>
      <c r="D800" s="169">
        <v>300</v>
      </c>
      <c r="E800" s="168" t="e">
        <f t="shared" si="24"/>
        <v>#DIV/0!</v>
      </c>
      <c r="F800" s="166">
        <v>0</v>
      </c>
      <c r="G800" s="168" t="e">
        <f t="shared" si="25"/>
        <v>#DIV/0!</v>
      </c>
    </row>
    <row r="801" ht="14.25" spans="1:7">
      <c r="A801" s="83">
        <v>2110303</v>
      </c>
      <c r="B801" s="83" t="s">
        <v>717</v>
      </c>
      <c r="C801" s="166"/>
      <c r="D801" s="169">
        <v>0</v>
      </c>
      <c r="E801" s="168" t="e">
        <f t="shared" si="24"/>
        <v>#DIV/0!</v>
      </c>
      <c r="F801" s="166">
        <v>0</v>
      </c>
      <c r="G801" s="168" t="e">
        <f t="shared" si="25"/>
        <v>#DIV/0!</v>
      </c>
    </row>
    <row r="802" ht="14.25" spans="1:7">
      <c r="A802" s="83">
        <v>2110304</v>
      </c>
      <c r="B802" s="83" t="s">
        <v>718</v>
      </c>
      <c r="C802" s="166"/>
      <c r="D802" s="169">
        <v>0</v>
      </c>
      <c r="E802" s="168" t="e">
        <f t="shared" si="24"/>
        <v>#DIV/0!</v>
      </c>
      <c r="F802" s="166">
        <v>0</v>
      </c>
      <c r="G802" s="168" t="e">
        <f t="shared" si="25"/>
        <v>#DIV/0!</v>
      </c>
    </row>
    <row r="803" ht="14.25" spans="1:7">
      <c r="A803" s="83">
        <v>2110305</v>
      </c>
      <c r="B803" s="83" t="s">
        <v>719</v>
      </c>
      <c r="C803" s="166"/>
      <c r="D803" s="169">
        <v>0</v>
      </c>
      <c r="E803" s="168" t="e">
        <f t="shared" si="24"/>
        <v>#DIV/0!</v>
      </c>
      <c r="F803" s="166">
        <v>0</v>
      </c>
      <c r="G803" s="168" t="e">
        <f t="shared" si="25"/>
        <v>#DIV/0!</v>
      </c>
    </row>
    <row r="804" ht="14.25" spans="1:7">
      <c r="A804" s="83">
        <v>2110306</v>
      </c>
      <c r="B804" s="83" t="s">
        <v>720</v>
      </c>
      <c r="C804" s="166"/>
      <c r="D804" s="169">
        <v>0</v>
      </c>
      <c r="E804" s="168" t="e">
        <f t="shared" si="24"/>
        <v>#DIV/0!</v>
      </c>
      <c r="F804" s="166">
        <v>0</v>
      </c>
      <c r="G804" s="168" t="e">
        <f t="shared" si="25"/>
        <v>#DIV/0!</v>
      </c>
    </row>
    <row r="805" ht="14.25" spans="1:7">
      <c r="A805" s="83">
        <v>2110399</v>
      </c>
      <c r="B805" s="83" t="s">
        <v>721</v>
      </c>
      <c r="C805" s="166">
        <v>2066</v>
      </c>
      <c r="D805" s="169">
        <v>5211</v>
      </c>
      <c r="E805" s="168">
        <f t="shared" si="24"/>
        <v>2.52226524685382</v>
      </c>
      <c r="F805" s="166">
        <v>4717</v>
      </c>
      <c r="G805" s="168">
        <f t="shared" si="25"/>
        <v>0.104727581089676</v>
      </c>
    </row>
    <row r="806" ht="15.75" spans="1:7">
      <c r="A806" s="83">
        <v>21104</v>
      </c>
      <c r="B806" s="80" t="s">
        <v>722</v>
      </c>
      <c r="C806" s="166">
        <v>829</v>
      </c>
      <c r="D806" s="167">
        <v>640</v>
      </c>
      <c r="E806" s="168">
        <f t="shared" si="24"/>
        <v>0.772014475271411</v>
      </c>
      <c r="F806" s="166">
        <v>1262</v>
      </c>
      <c r="G806" s="168">
        <f t="shared" si="25"/>
        <v>-0.492868462757528</v>
      </c>
    </row>
    <row r="807" ht="14.25" spans="1:7">
      <c r="A807" s="83">
        <v>2110401</v>
      </c>
      <c r="B807" s="83" t="s">
        <v>723</v>
      </c>
      <c r="C807" s="166">
        <v>37</v>
      </c>
      <c r="D807" s="169">
        <v>37</v>
      </c>
      <c r="E807" s="168">
        <f t="shared" si="24"/>
        <v>1</v>
      </c>
      <c r="F807" s="166">
        <v>32</v>
      </c>
      <c r="G807" s="168">
        <f t="shared" si="25"/>
        <v>0.15625</v>
      </c>
    </row>
    <row r="808" ht="14.25" spans="1:7">
      <c r="A808" s="83">
        <v>2110402</v>
      </c>
      <c r="B808" s="83" t="s">
        <v>724</v>
      </c>
      <c r="C808" s="166">
        <v>792</v>
      </c>
      <c r="D808" s="169">
        <v>490</v>
      </c>
      <c r="E808" s="168">
        <f t="shared" si="24"/>
        <v>0.618686868686869</v>
      </c>
      <c r="F808" s="166">
        <v>998</v>
      </c>
      <c r="G808" s="168">
        <f t="shared" si="25"/>
        <v>-0.509018036072144</v>
      </c>
    </row>
    <row r="809" ht="14.25" spans="1:7">
      <c r="A809" s="83">
        <v>2110403</v>
      </c>
      <c r="B809" s="83" t="s">
        <v>725</v>
      </c>
      <c r="C809" s="166"/>
      <c r="D809" s="169">
        <v>113</v>
      </c>
      <c r="E809" s="168" t="e">
        <f t="shared" si="24"/>
        <v>#DIV/0!</v>
      </c>
      <c r="F809" s="166">
        <v>232</v>
      </c>
      <c r="G809" s="168">
        <f t="shared" si="25"/>
        <v>-0.512931034482759</v>
      </c>
    </row>
    <row r="810" ht="14.25" spans="1:7">
      <c r="A810" s="83">
        <v>2110404</v>
      </c>
      <c r="B810" s="83" t="s">
        <v>726</v>
      </c>
      <c r="C810" s="166"/>
      <c r="D810" s="169">
        <v>0</v>
      </c>
      <c r="E810" s="168" t="e">
        <f t="shared" si="24"/>
        <v>#DIV/0!</v>
      </c>
      <c r="F810" s="166">
        <v>0</v>
      </c>
      <c r="G810" s="168" t="e">
        <f t="shared" si="25"/>
        <v>#DIV/0!</v>
      </c>
    </row>
    <row r="811" ht="14.25" spans="1:7">
      <c r="A811" s="83">
        <v>2110499</v>
      </c>
      <c r="B811" s="83" t="s">
        <v>727</v>
      </c>
      <c r="C811" s="166"/>
      <c r="D811" s="169">
        <v>0</v>
      </c>
      <c r="E811" s="168" t="e">
        <f t="shared" si="24"/>
        <v>#DIV/0!</v>
      </c>
      <c r="F811" s="166">
        <v>0</v>
      </c>
      <c r="G811" s="168" t="e">
        <f t="shared" si="25"/>
        <v>#DIV/0!</v>
      </c>
    </row>
    <row r="812" ht="15.75" spans="1:7">
      <c r="A812" s="83">
        <v>21105</v>
      </c>
      <c r="B812" s="80" t="s">
        <v>728</v>
      </c>
      <c r="C812" s="166">
        <v>426</v>
      </c>
      <c r="D812" s="167">
        <v>364</v>
      </c>
      <c r="E812" s="168">
        <f t="shared" si="24"/>
        <v>0.854460093896714</v>
      </c>
      <c r="F812" s="166">
        <v>379</v>
      </c>
      <c r="G812" s="168">
        <f t="shared" si="25"/>
        <v>-0.0395778364116095</v>
      </c>
    </row>
    <row r="813" ht="14.25" spans="1:7">
      <c r="A813" s="83">
        <v>2110501</v>
      </c>
      <c r="B813" s="83" t="s">
        <v>729</v>
      </c>
      <c r="C813" s="166">
        <v>426</v>
      </c>
      <c r="D813" s="169">
        <v>316</v>
      </c>
      <c r="E813" s="168">
        <f t="shared" si="24"/>
        <v>0.741784037558685</v>
      </c>
      <c r="F813" s="166">
        <v>112</v>
      </c>
      <c r="G813" s="168">
        <f t="shared" si="25"/>
        <v>1.82142857142857</v>
      </c>
    </row>
    <row r="814" ht="14.25" spans="1:7">
      <c r="A814" s="83">
        <v>2110502</v>
      </c>
      <c r="B814" s="83" t="s">
        <v>730</v>
      </c>
      <c r="C814" s="166"/>
      <c r="D814" s="169">
        <v>0</v>
      </c>
      <c r="E814" s="168" t="e">
        <f t="shared" si="24"/>
        <v>#DIV/0!</v>
      </c>
      <c r="F814" s="166">
        <v>0</v>
      </c>
      <c r="G814" s="168" t="e">
        <f t="shared" si="25"/>
        <v>#DIV/0!</v>
      </c>
    </row>
    <row r="815" ht="14.25" spans="1:7">
      <c r="A815" s="83">
        <v>2110503</v>
      </c>
      <c r="B815" s="83" t="s">
        <v>731</v>
      </c>
      <c r="C815" s="166"/>
      <c r="D815" s="169">
        <v>0</v>
      </c>
      <c r="E815" s="168" t="e">
        <f t="shared" si="24"/>
        <v>#DIV/0!</v>
      </c>
      <c r="F815" s="166">
        <v>0</v>
      </c>
      <c r="G815" s="168" t="e">
        <f t="shared" si="25"/>
        <v>#DIV/0!</v>
      </c>
    </row>
    <row r="816" ht="14.25" spans="1:7">
      <c r="A816" s="83">
        <v>2110506</v>
      </c>
      <c r="B816" s="83" t="s">
        <v>732</v>
      </c>
      <c r="C816" s="166"/>
      <c r="D816" s="169">
        <v>0</v>
      </c>
      <c r="E816" s="168" t="e">
        <f t="shared" si="24"/>
        <v>#DIV/0!</v>
      </c>
      <c r="F816" s="166">
        <v>0</v>
      </c>
      <c r="G816" s="168" t="e">
        <f t="shared" si="25"/>
        <v>#DIV/0!</v>
      </c>
    </row>
    <row r="817" ht="14.25" spans="1:7">
      <c r="A817" s="83">
        <v>2110599</v>
      </c>
      <c r="B817" s="83" t="s">
        <v>733</v>
      </c>
      <c r="C817" s="166"/>
      <c r="D817" s="169">
        <v>48</v>
      </c>
      <c r="E817" s="168" t="e">
        <f t="shared" si="24"/>
        <v>#DIV/0!</v>
      </c>
      <c r="F817" s="166">
        <v>267</v>
      </c>
      <c r="G817" s="168">
        <f t="shared" si="25"/>
        <v>-0.820224719101124</v>
      </c>
    </row>
    <row r="818" ht="14.25" spans="1:7">
      <c r="A818" s="83">
        <v>21106</v>
      </c>
      <c r="B818" s="80" t="s">
        <v>734</v>
      </c>
      <c r="C818" s="166">
        <v>345</v>
      </c>
      <c r="D818" s="169">
        <v>0</v>
      </c>
      <c r="E818" s="168">
        <f t="shared" si="24"/>
        <v>0</v>
      </c>
      <c r="F818" s="166">
        <v>395</v>
      </c>
      <c r="G818" s="168">
        <f t="shared" si="25"/>
        <v>-1</v>
      </c>
    </row>
    <row r="819" ht="15.75" spans="1:7">
      <c r="A819" s="83">
        <v>2110602</v>
      </c>
      <c r="B819" s="83" t="s">
        <v>735</v>
      </c>
      <c r="C819" s="166">
        <v>345</v>
      </c>
      <c r="D819" s="167">
        <v>344</v>
      </c>
      <c r="E819" s="168">
        <f t="shared" si="24"/>
        <v>0.997101449275362</v>
      </c>
      <c r="F819" s="166">
        <v>330</v>
      </c>
      <c r="G819" s="168">
        <f t="shared" si="25"/>
        <v>0.0424242424242424</v>
      </c>
    </row>
    <row r="820" ht="14.25" spans="1:7">
      <c r="A820" s="83">
        <v>2110603</v>
      </c>
      <c r="B820" s="83" t="s">
        <v>736</v>
      </c>
      <c r="C820" s="166"/>
      <c r="D820" s="169">
        <v>344</v>
      </c>
      <c r="E820" s="168" t="e">
        <f t="shared" si="24"/>
        <v>#DIV/0!</v>
      </c>
      <c r="F820" s="166">
        <v>0</v>
      </c>
      <c r="G820" s="168" t="e">
        <f t="shared" si="25"/>
        <v>#DIV/0!</v>
      </c>
    </row>
    <row r="821" ht="15.75" spans="1:7">
      <c r="A821" s="83">
        <v>2110604</v>
      </c>
      <c r="B821" s="83" t="s">
        <v>737</v>
      </c>
      <c r="C821" s="166"/>
      <c r="D821" s="170"/>
      <c r="E821" s="168" t="e">
        <f t="shared" si="24"/>
        <v>#DIV/0!</v>
      </c>
      <c r="F821" s="166">
        <v>0</v>
      </c>
      <c r="G821" s="168" t="e">
        <f t="shared" si="25"/>
        <v>#DIV/0!</v>
      </c>
    </row>
    <row r="822" ht="15.75" spans="1:7">
      <c r="A822" s="83">
        <v>2110605</v>
      </c>
      <c r="B822" s="83" t="s">
        <v>738</v>
      </c>
      <c r="C822" s="166"/>
      <c r="D822" s="170"/>
      <c r="E822" s="168" t="e">
        <f t="shared" si="24"/>
        <v>#DIV/0!</v>
      </c>
      <c r="F822" s="166">
        <v>0</v>
      </c>
      <c r="G822" s="168" t="e">
        <f t="shared" si="25"/>
        <v>#DIV/0!</v>
      </c>
    </row>
    <row r="823" ht="15.75" spans="1:7">
      <c r="A823" s="83">
        <v>2110699</v>
      </c>
      <c r="B823" s="83" t="s">
        <v>739</v>
      </c>
      <c r="C823" s="166"/>
      <c r="D823" s="170"/>
      <c r="E823" s="168" t="e">
        <f t="shared" si="24"/>
        <v>#DIV/0!</v>
      </c>
      <c r="F823" s="166">
        <v>65</v>
      </c>
      <c r="G823" s="168">
        <f t="shared" si="25"/>
        <v>-1</v>
      </c>
    </row>
    <row r="824" ht="15.75" spans="1:7">
      <c r="A824" s="83">
        <v>21107</v>
      </c>
      <c r="B824" s="80" t="s">
        <v>740</v>
      </c>
      <c r="C824" s="166">
        <v>0</v>
      </c>
      <c r="D824" s="170"/>
      <c r="E824" s="168" t="e">
        <f t="shared" si="24"/>
        <v>#DIV/0!</v>
      </c>
      <c r="F824" s="166">
        <v>0</v>
      </c>
      <c r="G824" s="168" t="e">
        <f t="shared" si="25"/>
        <v>#DIV/0!</v>
      </c>
    </row>
    <row r="825" ht="15.75" spans="1:7">
      <c r="A825" s="83">
        <v>2110704</v>
      </c>
      <c r="B825" s="83" t="s">
        <v>741</v>
      </c>
      <c r="C825" s="166"/>
      <c r="D825" s="167">
        <v>0</v>
      </c>
      <c r="E825" s="168" t="e">
        <f t="shared" si="24"/>
        <v>#DIV/0!</v>
      </c>
      <c r="F825" s="166">
        <v>0</v>
      </c>
      <c r="G825" s="168" t="e">
        <f t="shared" si="25"/>
        <v>#DIV/0!</v>
      </c>
    </row>
    <row r="826" ht="15.75" spans="1:7">
      <c r="A826" s="83">
        <v>2110799</v>
      </c>
      <c r="B826" s="83" t="s">
        <v>742</v>
      </c>
      <c r="C826" s="166"/>
      <c r="D826" s="170"/>
      <c r="E826" s="168" t="e">
        <f t="shared" si="24"/>
        <v>#DIV/0!</v>
      </c>
      <c r="F826" s="166">
        <v>0</v>
      </c>
      <c r="G826" s="168" t="e">
        <f t="shared" si="25"/>
        <v>#DIV/0!</v>
      </c>
    </row>
    <row r="827" ht="15.75" spans="1:7">
      <c r="A827" s="83">
        <v>21108</v>
      </c>
      <c r="B827" s="80" t="s">
        <v>743</v>
      </c>
      <c r="C827" s="166">
        <v>0</v>
      </c>
      <c r="D827" s="170"/>
      <c r="E827" s="168" t="e">
        <f t="shared" si="24"/>
        <v>#DIV/0!</v>
      </c>
      <c r="F827" s="166">
        <v>0</v>
      </c>
      <c r="G827" s="168" t="e">
        <f t="shared" si="25"/>
        <v>#DIV/0!</v>
      </c>
    </row>
    <row r="828" ht="15.75" spans="1:7">
      <c r="A828" s="83">
        <v>2110804</v>
      </c>
      <c r="B828" s="83" t="s">
        <v>744</v>
      </c>
      <c r="C828" s="166"/>
      <c r="D828" s="167">
        <v>0</v>
      </c>
      <c r="E828" s="168" t="e">
        <f t="shared" si="24"/>
        <v>#DIV/0!</v>
      </c>
      <c r="F828" s="166">
        <v>0</v>
      </c>
      <c r="G828" s="168" t="e">
        <f t="shared" si="25"/>
        <v>#DIV/0!</v>
      </c>
    </row>
    <row r="829" ht="15.75" spans="1:7">
      <c r="A829" s="83">
        <v>2110899</v>
      </c>
      <c r="B829" s="83" t="s">
        <v>745</v>
      </c>
      <c r="C829" s="166"/>
      <c r="D829" s="170"/>
      <c r="E829" s="168" t="e">
        <f t="shared" si="24"/>
        <v>#DIV/0!</v>
      </c>
      <c r="F829" s="166">
        <v>0</v>
      </c>
      <c r="G829" s="168" t="e">
        <f t="shared" si="25"/>
        <v>#DIV/0!</v>
      </c>
    </row>
    <row r="830" ht="15.75" spans="1:7">
      <c r="A830" s="83">
        <v>21109</v>
      </c>
      <c r="B830" s="80" t="s">
        <v>746</v>
      </c>
      <c r="C830" s="166"/>
      <c r="D830" s="170"/>
      <c r="E830" s="168" t="e">
        <f t="shared" si="24"/>
        <v>#DIV/0!</v>
      </c>
      <c r="F830" s="166">
        <v>0</v>
      </c>
      <c r="G830" s="168" t="e">
        <f t="shared" si="25"/>
        <v>#DIV/0!</v>
      </c>
    </row>
    <row r="831" ht="15.75" spans="1:7">
      <c r="A831" s="83">
        <v>2110901</v>
      </c>
      <c r="B831" s="83" t="s">
        <v>747</v>
      </c>
      <c r="C831" s="166"/>
      <c r="D831" s="170"/>
      <c r="E831" s="168" t="e">
        <f t="shared" si="24"/>
        <v>#DIV/0!</v>
      </c>
      <c r="F831" s="166">
        <v>0</v>
      </c>
      <c r="G831" s="168" t="e">
        <f t="shared" si="25"/>
        <v>#DIV/0!</v>
      </c>
    </row>
    <row r="832" ht="15.75" spans="1:7">
      <c r="A832" s="83">
        <v>21110</v>
      </c>
      <c r="B832" s="80" t="s">
        <v>748</v>
      </c>
      <c r="C832" s="166">
        <v>0</v>
      </c>
      <c r="D832" s="170"/>
      <c r="E832" s="168" t="e">
        <f t="shared" si="24"/>
        <v>#DIV/0!</v>
      </c>
      <c r="F832" s="166">
        <v>40</v>
      </c>
      <c r="G832" s="168">
        <f t="shared" si="25"/>
        <v>-1</v>
      </c>
    </row>
    <row r="833" ht="15.75" spans="1:7">
      <c r="A833" s="83">
        <v>2111001</v>
      </c>
      <c r="B833" s="83" t="s">
        <v>749</v>
      </c>
      <c r="C833" s="166"/>
      <c r="D833" s="170"/>
      <c r="E833" s="168" t="e">
        <f t="shared" si="24"/>
        <v>#DIV/0!</v>
      </c>
      <c r="F833" s="166">
        <v>40</v>
      </c>
      <c r="G833" s="168">
        <f t="shared" si="25"/>
        <v>-1</v>
      </c>
    </row>
    <row r="834" ht="15.75" spans="1:7">
      <c r="A834" s="83">
        <v>21111</v>
      </c>
      <c r="B834" s="80" t="s">
        <v>750</v>
      </c>
      <c r="C834" s="166"/>
      <c r="D834" s="167">
        <v>0</v>
      </c>
      <c r="E834" s="168" t="e">
        <f t="shared" si="24"/>
        <v>#DIV/0!</v>
      </c>
      <c r="F834" s="166">
        <v>0</v>
      </c>
      <c r="G834" s="168" t="e">
        <f t="shared" si="25"/>
        <v>#DIV/0!</v>
      </c>
    </row>
    <row r="835" ht="15.75" spans="1:7">
      <c r="A835" s="83">
        <v>2111101</v>
      </c>
      <c r="B835" s="83" t="s">
        <v>751</v>
      </c>
      <c r="C835" s="166"/>
      <c r="D835" s="170"/>
      <c r="E835" s="168" t="e">
        <f t="shared" si="24"/>
        <v>#DIV/0!</v>
      </c>
      <c r="F835" s="166">
        <v>0</v>
      </c>
      <c r="G835" s="168" t="e">
        <f t="shared" si="25"/>
        <v>#DIV/0!</v>
      </c>
    </row>
    <row r="836" ht="15.75" spans="1:7">
      <c r="A836" s="83">
        <v>2111102</v>
      </c>
      <c r="B836" s="83" t="s">
        <v>752</v>
      </c>
      <c r="C836" s="166"/>
      <c r="D836" s="170"/>
      <c r="E836" s="168" t="e">
        <f t="shared" si="24"/>
        <v>#DIV/0!</v>
      </c>
      <c r="F836" s="166">
        <v>0</v>
      </c>
      <c r="G836" s="168" t="e">
        <f t="shared" si="25"/>
        <v>#DIV/0!</v>
      </c>
    </row>
    <row r="837" ht="15.75" spans="1:7">
      <c r="A837" s="83">
        <v>2111103</v>
      </c>
      <c r="B837" s="83" t="s">
        <v>753</v>
      </c>
      <c r="C837" s="166"/>
      <c r="D837" s="170"/>
      <c r="E837" s="168" t="e">
        <f t="shared" si="24"/>
        <v>#DIV/0!</v>
      </c>
      <c r="F837" s="166">
        <v>0</v>
      </c>
      <c r="G837" s="168" t="e">
        <f t="shared" si="25"/>
        <v>#DIV/0!</v>
      </c>
    </row>
    <row r="838" ht="15.75" spans="1:7">
      <c r="A838" s="83">
        <v>2111104</v>
      </c>
      <c r="B838" s="83" t="s">
        <v>754</v>
      </c>
      <c r="C838" s="166"/>
      <c r="D838" s="170"/>
      <c r="E838" s="168" t="e">
        <f t="shared" ref="E838:E901" si="26">D838/C838</f>
        <v>#DIV/0!</v>
      </c>
      <c r="F838" s="166">
        <v>0</v>
      </c>
      <c r="G838" s="168" t="e">
        <f t="shared" ref="G838:G901" si="27">(D838-F838)/F838</f>
        <v>#DIV/0!</v>
      </c>
    </row>
    <row r="839" ht="15.75" spans="1:7">
      <c r="A839" s="83">
        <v>2111199</v>
      </c>
      <c r="B839" s="83" t="s">
        <v>755</v>
      </c>
      <c r="C839" s="166"/>
      <c r="D839" s="170"/>
      <c r="E839" s="168" t="e">
        <f t="shared" si="26"/>
        <v>#DIV/0!</v>
      </c>
      <c r="F839" s="166">
        <v>0</v>
      </c>
      <c r="G839" s="168" t="e">
        <f t="shared" si="27"/>
        <v>#DIV/0!</v>
      </c>
    </row>
    <row r="840" ht="14.25" spans="1:7">
      <c r="A840" s="83">
        <v>21112</v>
      </c>
      <c r="B840" s="80" t="s">
        <v>756</v>
      </c>
      <c r="C840" s="166">
        <v>0</v>
      </c>
      <c r="D840" s="169">
        <v>80</v>
      </c>
      <c r="E840" s="168" t="e">
        <f t="shared" si="26"/>
        <v>#DIV/0!</v>
      </c>
      <c r="F840" s="166">
        <v>373</v>
      </c>
      <c r="G840" s="168">
        <f t="shared" si="27"/>
        <v>-0.785522788203753</v>
      </c>
    </row>
    <row r="841" ht="14.25" spans="1:7">
      <c r="A841" s="83">
        <v>2111201</v>
      </c>
      <c r="B841" s="83" t="s">
        <v>757</v>
      </c>
      <c r="C841" s="166"/>
      <c r="D841" s="169">
        <v>80</v>
      </c>
      <c r="E841" s="168" t="e">
        <f t="shared" si="26"/>
        <v>#DIV/0!</v>
      </c>
      <c r="F841" s="166">
        <v>373</v>
      </c>
      <c r="G841" s="168">
        <f t="shared" si="27"/>
        <v>-0.785522788203753</v>
      </c>
    </row>
    <row r="842" ht="15.75" spans="1:7">
      <c r="A842" s="83">
        <v>21113</v>
      </c>
      <c r="B842" s="80" t="s">
        <v>758</v>
      </c>
      <c r="C842" s="166"/>
      <c r="D842" s="170"/>
      <c r="E842" s="168" t="e">
        <f t="shared" si="26"/>
        <v>#DIV/0!</v>
      </c>
      <c r="F842" s="166">
        <v>0</v>
      </c>
      <c r="G842" s="168" t="e">
        <f t="shared" si="27"/>
        <v>#DIV/0!</v>
      </c>
    </row>
    <row r="843" ht="15.75" spans="1:7">
      <c r="A843" s="83">
        <v>2111301</v>
      </c>
      <c r="B843" s="83" t="s">
        <v>759</v>
      </c>
      <c r="C843" s="166"/>
      <c r="D843" s="170"/>
      <c r="E843" s="168" t="e">
        <f t="shared" si="26"/>
        <v>#DIV/0!</v>
      </c>
      <c r="F843" s="166">
        <v>0</v>
      </c>
      <c r="G843" s="168" t="e">
        <f t="shared" si="27"/>
        <v>#DIV/0!</v>
      </c>
    </row>
    <row r="844" ht="15.75" spans="1:7">
      <c r="A844" s="83">
        <v>21114</v>
      </c>
      <c r="B844" s="80" t="s">
        <v>760</v>
      </c>
      <c r="C844" s="166"/>
      <c r="D844" s="167">
        <v>0</v>
      </c>
      <c r="E844" s="168" t="e">
        <f t="shared" si="26"/>
        <v>#DIV/0!</v>
      </c>
      <c r="F844" s="166">
        <v>0</v>
      </c>
      <c r="G844" s="168" t="e">
        <f t="shared" si="27"/>
        <v>#DIV/0!</v>
      </c>
    </row>
    <row r="845" ht="15.75" spans="1:7">
      <c r="A845" s="83">
        <v>2111401</v>
      </c>
      <c r="B845" s="83" t="s">
        <v>120</v>
      </c>
      <c r="C845" s="166"/>
      <c r="D845" s="170"/>
      <c r="E845" s="168" t="e">
        <f t="shared" si="26"/>
        <v>#DIV/0!</v>
      </c>
      <c r="F845" s="166">
        <v>0</v>
      </c>
      <c r="G845" s="168" t="e">
        <f t="shared" si="27"/>
        <v>#DIV/0!</v>
      </c>
    </row>
    <row r="846" ht="15.75" spans="1:7">
      <c r="A846" s="83">
        <v>2111402</v>
      </c>
      <c r="B846" s="83" t="s">
        <v>121</v>
      </c>
      <c r="C846" s="166"/>
      <c r="D846" s="170"/>
      <c r="E846" s="168" t="e">
        <f t="shared" si="26"/>
        <v>#DIV/0!</v>
      </c>
      <c r="F846" s="166">
        <v>0</v>
      </c>
      <c r="G846" s="168" t="e">
        <f t="shared" si="27"/>
        <v>#DIV/0!</v>
      </c>
    </row>
    <row r="847" ht="15.75" spans="1:7">
      <c r="A847" s="83">
        <v>2111403</v>
      </c>
      <c r="B847" s="83" t="s">
        <v>122</v>
      </c>
      <c r="C847" s="166"/>
      <c r="D847" s="170"/>
      <c r="E847" s="168" t="e">
        <f t="shared" si="26"/>
        <v>#DIV/0!</v>
      </c>
      <c r="F847" s="166">
        <v>0</v>
      </c>
      <c r="G847" s="168" t="e">
        <f t="shared" si="27"/>
        <v>#DIV/0!</v>
      </c>
    </row>
    <row r="848" ht="15.75" spans="1:7">
      <c r="A848" s="83">
        <v>2111404</v>
      </c>
      <c r="B848" s="83" t="s">
        <v>761</v>
      </c>
      <c r="C848" s="166"/>
      <c r="D848" s="170"/>
      <c r="E848" s="168" t="e">
        <f t="shared" si="26"/>
        <v>#DIV/0!</v>
      </c>
      <c r="F848" s="166">
        <v>0</v>
      </c>
      <c r="G848" s="168" t="e">
        <f t="shared" si="27"/>
        <v>#DIV/0!</v>
      </c>
    </row>
    <row r="849" ht="15.75" spans="1:7">
      <c r="A849" s="83">
        <v>2111405</v>
      </c>
      <c r="B849" s="83" t="s">
        <v>762</v>
      </c>
      <c r="C849" s="166"/>
      <c r="D849" s="170"/>
      <c r="E849" s="168" t="e">
        <f t="shared" si="26"/>
        <v>#DIV/0!</v>
      </c>
      <c r="F849" s="166">
        <v>0</v>
      </c>
      <c r="G849" s="168" t="e">
        <f t="shared" si="27"/>
        <v>#DIV/0!</v>
      </c>
    </row>
    <row r="850" ht="15.75" spans="1:7">
      <c r="A850" s="83">
        <v>2111406</v>
      </c>
      <c r="B850" s="83" t="s">
        <v>763</v>
      </c>
      <c r="C850" s="166"/>
      <c r="D850" s="170"/>
      <c r="E850" s="168" t="e">
        <f t="shared" si="26"/>
        <v>#DIV/0!</v>
      </c>
      <c r="F850" s="166">
        <v>0</v>
      </c>
      <c r="G850" s="168" t="e">
        <f t="shared" si="27"/>
        <v>#DIV/0!</v>
      </c>
    </row>
    <row r="851" ht="15.75" spans="1:7">
      <c r="A851" s="83">
        <v>2111407</v>
      </c>
      <c r="B851" s="83" t="s">
        <v>764</v>
      </c>
      <c r="C851" s="166"/>
      <c r="D851" s="170"/>
      <c r="E851" s="168" t="e">
        <f t="shared" si="26"/>
        <v>#DIV/0!</v>
      </c>
      <c r="F851" s="166">
        <v>0</v>
      </c>
      <c r="G851" s="168" t="e">
        <f t="shared" si="27"/>
        <v>#DIV/0!</v>
      </c>
    </row>
    <row r="852" ht="15.75" spans="1:7">
      <c r="A852" s="83">
        <v>2111408</v>
      </c>
      <c r="B852" s="83" t="s">
        <v>765</v>
      </c>
      <c r="C852" s="166"/>
      <c r="D852" s="170"/>
      <c r="E852" s="168" t="e">
        <f t="shared" si="26"/>
        <v>#DIV/0!</v>
      </c>
      <c r="F852" s="166">
        <v>0</v>
      </c>
      <c r="G852" s="168" t="e">
        <f t="shared" si="27"/>
        <v>#DIV/0!</v>
      </c>
    </row>
    <row r="853" ht="15.75" spans="1:7">
      <c r="A853" s="83">
        <v>2111409</v>
      </c>
      <c r="B853" s="83" t="s">
        <v>766</v>
      </c>
      <c r="C853" s="166"/>
      <c r="D853" s="170"/>
      <c r="E853" s="168" t="e">
        <f t="shared" si="26"/>
        <v>#DIV/0!</v>
      </c>
      <c r="F853" s="166">
        <v>0</v>
      </c>
      <c r="G853" s="168" t="e">
        <f t="shared" si="27"/>
        <v>#DIV/0!</v>
      </c>
    </row>
    <row r="854" ht="15.75" spans="1:7">
      <c r="A854" s="83">
        <v>2111410</v>
      </c>
      <c r="B854" s="83" t="s">
        <v>767</v>
      </c>
      <c r="C854" s="166"/>
      <c r="D854" s="170"/>
      <c r="E854" s="168" t="e">
        <f t="shared" si="26"/>
        <v>#DIV/0!</v>
      </c>
      <c r="F854" s="166">
        <v>0</v>
      </c>
      <c r="G854" s="168" t="e">
        <f t="shared" si="27"/>
        <v>#DIV/0!</v>
      </c>
    </row>
    <row r="855" ht="15.75" spans="1:7">
      <c r="A855" s="83">
        <v>2111411</v>
      </c>
      <c r="B855" s="83" t="s">
        <v>163</v>
      </c>
      <c r="C855" s="166"/>
      <c r="D855" s="170"/>
      <c r="E855" s="168" t="e">
        <f t="shared" si="26"/>
        <v>#DIV/0!</v>
      </c>
      <c r="F855" s="166">
        <v>0</v>
      </c>
      <c r="G855" s="168" t="e">
        <f t="shared" si="27"/>
        <v>#DIV/0!</v>
      </c>
    </row>
    <row r="856" ht="15.75" spans="1:7">
      <c r="A856" s="83">
        <v>2111413</v>
      </c>
      <c r="B856" s="83" t="s">
        <v>768</v>
      </c>
      <c r="C856" s="166"/>
      <c r="D856" s="170"/>
      <c r="E856" s="168" t="e">
        <f t="shared" si="26"/>
        <v>#DIV/0!</v>
      </c>
      <c r="F856" s="166">
        <v>0</v>
      </c>
      <c r="G856" s="168" t="e">
        <f t="shared" si="27"/>
        <v>#DIV/0!</v>
      </c>
    </row>
    <row r="857" ht="15.75" spans="1:7">
      <c r="A857" s="83">
        <v>2111450</v>
      </c>
      <c r="B857" s="83" t="s">
        <v>129</v>
      </c>
      <c r="C857" s="166"/>
      <c r="D857" s="170"/>
      <c r="E857" s="168" t="e">
        <f t="shared" si="26"/>
        <v>#DIV/0!</v>
      </c>
      <c r="F857" s="166">
        <v>0</v>
      </c>
      <c r="G857" s="168" t="e">
        <f t="shared" si="27"/>
        <v>#DIV/0!</v>
      </c>
    </row>
    <row r="858" ht="15.75" spans="1:7">
      <c r="A858" s="83">
        <v>2111499</v>
      </c>
      <c r="B858" s="83" t="s">
        <v>769</v>
      </c>
      <c r="C858" s="166"/>
      <c r="D858" s="170"/>
      <c r="E858" s="168" t="e">
        <f t="shared" si="26"/>
        <v>#DIV/0!</v>
      </c>
      <c r="F858" s="166">
        <v>0</v>
      </c>
      <c r="G858" s="168" t="e">
        <f t="shared" si="27"/>
        <v>#DIV/0!</v>
      </c>
    </row>
    <row r="859" ht="14.25" spans="1:7">
      <c r="A859" s="83">
        <v>21199</v>
      </c>
      <c r="B859" s="80" t="s">
        <v>770</v>
      </c>
      <c r="C859" s="166"/>
      <c r="D859" s="169">
        <v>10</v>
      </c>
      <c r="E859" s="168" t="e">
        <f t="shared" si="26"/>
        <v>#DIV/0!</v>
      </c>
      <c r="F859" s="166">
        <v>0</v>
      </c>
      <c r="G859" s="168" t="e">
        <f t="shared" si="27"/>
        <v>#DIV/0!</v>
      </c>
    </row>
    <row r="860" ht="14.25" spans="1:7">
      <c r="A860" s="83">
        <v>2119901</v>
      </c>
      <c r="B860" s="83" t="s">
        <v>771</v>
      </c>
      <c r="C860" s="166"/>
      <c r="D860" s="169">
        <v>10</v>
      </c>
      <c r="E860" s="168" t="e">
        <f t="shared" si="26"/>
        <v>#DIV/0!</v>
      </c>
      <c r="F860" s="166">
        <v>0</v>
      </c>
      <c r="G860" s="168" t="e">
        <f t="shared" si="27"/>
        <v>#DIV/0!</v>
      </c>
    </row>
    <row r="861" ht="15.75" spans="1:7">
      <c r="A861" s="83">
        <v>212</v>
      </c>
      <c r="B861" s="80" t="s">
        <v>772</v>
      </c>
      <c r="C861" s="166">
        <v>5852</v>
      </c>
      <c r="D861" s="167">
        <v>17000</v>
      </c>
      <c r="E861" s="168">
        <f t="shared" si="26"/>
        <v>2.90498974709501</v>
      </c>
      <c r="F861" s="166">
        <v>12226</v>
      </c>
      <c r="G861" s="168">
        <f t="shared" si="27"/>
        <v>0.390479306396205</v>
      </c>
    </row>
    <row r="862" ht="15.75" spans="1:7">
      <c r="A862" s="83">
        <v>21201</v>
      </c>
      <c r="B862" s="80" t="s">
        <v>773</v>
      </c>
      <c r="C862" s="166">
        <v>2028</v>
      </c>
      <c r="D862" s="167">
        <v>932</v>
      </c>
      <c r="E862" s="168">
        <f t="shared" si="26"/>
        <v>0.45956607495069</v>
      </c>
      <c r="F862" s="166">
        <v>7333</v>
      </c>
      <c r="G862" s="168">
        <f t="shared" si="27"/>
        <v>-0.87290331378699</v>
      </c>
    </row>
    <row r="863" ht="14.25" spans="1:7">
      <c r="A863" s="83">
        <v>2120101</v>
      </c>
      <c r="B863" s="83" t="s">
        <v>120</v>
      </c>
      <c r="C863" s="166">
        <v>1665</v>
      </c>
      <c r="D863" s="169">
        <v>255</v>
      </c>
      <c r="E863" s="168">
        <f t="shared" si="26"/>
        <v>0.153153153153153</v>
      </c>
      <c r="F863" s="166">
        <v>6764</v>
      </c>
      <c r="G863" s="168">
        <f t="shared" si="27"/>
        <v>-0.962300413956239</v>
      </c>
    </row>
    <row r="864" ht="14.25" spans="1:7">
      <c r="A864" s="83">
        <v>2120102</v>
      </c>
      <c r="B864" s="83" t="s">
        <v>121</v>
      </c>
      <c r="C864" s="166"/>
      <c r="D864" s="169">
        <v>0</v>
      </c>
      <c r="E864" s="168" t="e">
        <f t="shared" si="26"/>
        <v>#DIV/0!</v>
      </c>
      <c r="F864" s="166">
        <v>30</v>
      </c>
      <c r="G864" s="168">
        <f t="shared" si="27"/>
        <v>-1</v>
      </c>
    </row>
    <row r="865" ht="14.25" spans="1:7">
      <c r="A865" s="83">
        <v>2120103</v>
      </c>
      <c r="B865" s="83" t="s">
        <v>122</v>
      </c>
      <c r="C865" s="166"/>
      <c r="D865" s="169">
        <v>0</v>
      </c>
      <c r="E865" s="168" t="e">
        <f t="shared" si="26"/>
        <v>#DIV/0!</v>
      </c>
      <c r="F865" s="166">
        <v>0</v>
      </c>
      <c r="G865" s="168" t="e">
        <f t="shared" si="27"/>
        <v>#DIV/0!</v>
      </c>
    </row>
    <row r="866" ht="14.25" spans="1:7">
      <c r="A866" s="83">
        <v>2120104</v>
      </c>
      <c r="B866" s="83" t="s">
        <v>774</v>
      </c>
      <c r="C866" s="166"/>
      <c r="D866" s="169">
        <v>266</v>
      </c>
      <c r="E866" s="168" t="e">
        <f t="shared" si="26"/>
        <v>#DIV/0!</v>
      </c>
      <c r="F866" s="166">
        <v>92</v>
      </c>
      <c r="G866" s="168">
        <f t="shared" si="27"/>
        <v>1.89130434782609</v>
      </c>
    </row>
    <row r="867" ht="14.25" spans="1:7">
      <c r="A867" s="83">
        <v>2120105</v>
      </c>
      <c r="B867" s="83" t="s">
        <v>775</v>
      </c>
      <c r="C867" s="166"/>
      <c r="D867" s="169">
        <v>0</v>
      </c>
      <c r="E867" s="168" t="e">
        <f t="shared" si="26"/>
        <v>#DIV/0!</v>
      </c>
      <c r="F867" s="166">
        <v>0</v>
      </c>
      <c r="G867" s="168" t="e">
        <f t="shared" si="27"/>
        <v>#DIV/0!</v>
      </c>
    </row>
    <row r="868" ht="14.25" spans="1:7">
      <c r="A868" s="83">
        <v>2120106</v>
      </c>
      <c r="B868" s="83" t="s">
        <v>776</v>
      </c>
      <c r="C868" s="166"/>
      <c r="D868" s="169">
        <v>49</v>
      </c>
      <c r="E868" s="168" t="e">
        <f t="shared" si="26"/>
        <v>#DIV/0!</v>
      </c>
      <c r="F868" s="166">
        <v>0</v>
      </c>
      <c r="G868" s="168" t="e">
        <f t="shared" si="27"/>
        <v>#DIV/0!</v>
      </c>
    </row>
    <row r="869" ht="14.25" spans="1:7">
      <c r="A869" s="83">
        <v>2120107</v>
      </c>
      <c r="B869" s="83" t="s">
        <v>777</v>
      </c>
      <c r="C869" s="166"/>
      <c r="D869" s="169">
        <v>0</v>
      </c>
      <c r="E869" s="168" t="e">
        <f t="shared" si="26"/>
        <v>#DIV/0!</v>
      </c>
      <c r="F869" s="166">
        <v>0</v>
      </c>
      <c r="G869" s="168" t="e">
        <f t="shared" si="27"/>
        <v>#DIV/0!</v>
      </c>
    </row>
    <row r="870" ht="14.25" spans="1:7">
      <c r="A870" s="83">
        <v>2120108</v>
      </c>
      <c r="B870" s="83" t="s">
        <v>778</v>
      </c>
      <c r="C870" s="166"/>
      <c r="D870" s="169">
        <v>0</v>
      </c>
      <c r="E870" s="168" t="e">
        <f t="shared" si="26"/>
        <v>#DIV/0!</v>
      </c>
      <c r="F870" s="166">
        <v>0</v>
      </c>
      <c r="G870" s="168" t="e">
        <f t="shared" si="27"/>
        <v>#DIV/0!</v>
      </c>
    </row>
    <row r="871" ht="14.25" spans="1:7">
      <c r="A871" s="83">
        <v>2120109</v>
      </c>
      <c r="B871" s="83" t="s">
        <v>779</v>
      </c>
      <c r="C871" s="166"/>
      <c r="D871" s="169">
        <v>0</v>
      </c>
      <c r="E871" s="168" t="e">
        <f t="shared" si="26"/>
        <v>#DIV/0!</v>
      </c>
      <c r="F871" s="166">
        <v>0</v>
      </c>
      <c r="G871" s="168" t="e">
        <f t="shared" si="27"/>
        <v>#DIV/0!</v>
      </c>
    </row>
    <row r="872" ht="14.25" spans="1:7">
      <c r="A872" s="83">
        <v>2120110</v>
      </c>
      <c r="B872" s="83" t="s">
        <v>780</v>
      </c>
      <c r="C872" s="166"/>
      <c r="D872" s="169">
        <v>0</v>
      </c>
      <c r="E872" s="168" t="e">
        <f t="shared" si="26"/>
        <v>#DIV/0!</v>
      </c>
      <c r="F872" s="166">
        <v>0</v>
      </c>
      <c r="G872" s="168" t="e">
        <f t="shared" si="27"/>
        <v>#DIV/0!</v>
      </c>
    </row>
    <row r="873" ht="14.25" spans="1:7">
      <c r="A873" s="83">
        <v>2120199</v>
      </c>
      <c r="B873" s="83" t="s">
        <v>781</v>
      </c>
      <c r="C873" s="166">
        <v>363</v>
      </c>
      <c r="D873" s="169">
        <v>362</v>
      </c>
      <c r="E873" s="168">
        <f t="shared" si="26"/>
        <v>0.997245179063361</v>
      </c>
      <c r="F873" s="166">
        <v>447</v>
      </c>
      <c r="G873" s="168">
        <f t="shared" si="27"/>
        <v>-0.190156599552573</v>
      </c>
    </row>
    <row r="874" ht="14.25" spans="1:7">
      <c r="A874" s="83">
        <v>21202</v>
      </c>
      <c r="B874" s="80" t="s">
        <v>782</v>
      </c>
      <c r="C874" s="166"/>
      <c r="D874" s="169">
        <v>2496</v>
      </c>
      <c r="E874" s="168" t="e">
        <f t="shared" si="26"/>
        <v>#DIV/0!</v>
      </c>
      <c r="F874" s="166">
        <v>3282</v>
      </c>
      <c r="G874" s="168">
        <f t="shared" si="27"/>
        <v>-0.239488117001828</v>
      </c>
    </row>
    <row r="875" ht="14.25" spans="1:7">
      <c r="A875" s="83">
        <v>2120201</v>
      </c>
      <c r="B875" s="83" t="s">
        <v>783</v>
      </c>
      <c r="C875" s="166"/>
      <c r="D875" s="169">
        <v>2496</v>
      </c>
      <c r="E875" s="168" t="e">
        <f t="shared" si="26"/>
        <v>#DIV/0!</v>
      </c>
      <c r="F875" s="166">
        <v>3282</v>
      </c>
      <c r="G875" s="168">
        <f t="shared" si="27"/>
        <v>-0.239488117001828</v>
      </c>
    </row>
    <row r="876" ht="15.75" spans="1:7">
      <c r="A876" s="83">
        <v>21203</v>
      </c>
      <c r="B876" s="80" t="s">
        <v>784</v>
      </c>
      <c r="C876" s="166">
        <v>2000</v>
      </c>
      <c r="D876" s="167">
        <v>11764</v>
      </c>
      <c r="E876" s="168">
        <f t="shared" si="26"/>
        <v>5.882</v>
      </c>
      <c r="F876" s="166">
        <v>1083</v>
      </c>
      <c r="G876" s="168">
        <f t="shared" si="27"/>
        <v>9.86241920590951</v>
      </c>
    </row>
    <row r="877" ht="14.25" spans="1:7">
      <c r="A877" s="83">
        <v>2120303</v>
      </c>
      <c r="B877" s="83" t="s">
        <v>785</v>
      </c>
      <c r="C877" s="166"/>
      <c r="D877" s="169">
        <v>1337</v>
      </c>
      <c r="E877" s="168" t="e">
        <f t="shared" si="26"/>
        <v>#DIV/0!</v>
      </c>
      <c r="F877" s="166">
        <v>53</v>
      </c>
      <c r="G877" s="168">
        <f t="shared" si="27"/>
        <v>24.2264150943396</v>
      </c>
    </row>
    <row r="878" ht="14.25" spans="1:7">
      <c r="A878" s="83">
        <v>2120399</v>
      </c>
      <c r="B878" s="83" t="s">
        <v>786</v>
      </c>
      <c r="C878" s="166">
        <v>2000</v>
      </c>
      <c r="D878" s="169">
        <v>10427</v>
      </c>
      <c r="E878" s="168">
        <f t="shared" si="26"/>
        <v>5.2135</v>
      </c>
      <c r="F878" s="166">
        <v>1030</v>
      </c>
      <c r="G878" s="168">
        <f t="shared" si="27"/>
        <v>9.12330097087379</v>
      </c>
    </row>
    <row r="879" ht="14.25" spans="1:7">
      <c r="A879" s="83">
        <v>21205</v>
      </c>
      <c r="B879" s="80" t="s">
        <v>787</v>
      </c>
      <c r="C879" s="166"/>
      <c r="D879" s="169">
        <v>945</v>
      </c>
      <c r="E879" s="168" t="e">
        <f t="shared" si="26"/>
        <v>#DIV/0!</v>
      </c>
      <c r="F879" s="166">
        <v>295</v>
      </c>
      <c r="G879" s="168">
        <f t="shared" si="27"/>
        <v>2.20338983050847</v>
      </c>
    </row>
    <row r="880" ht="14.25" spans="1:7">
      <c r="A880" s="83">
        <v>2120501</v>
      </c>
      <c r="B880" s="83" t="s">
        <v>788</v>
      </c>
      <c r="C880" s="166"/>
      <c r="D880" s="169">
        <v>945</v>
      </c>
      <c r="E880" s="168" t="e">
        <f t="shared" si="26"/>
        <v>#DIV/0!</v>
      </c>
      <c r="F880" s="166">
        <v>295</v>
      </c>
      <c r="G880" s="168">
        <f t="shared" si="27"/>
        <v>2.20338983050847</v>
      </c>
    </row>
    <row r="881" ht="14.25" spans="1:7">
      <c r="A881" s="83">
        <v>21206</v>
      </c>
      <c r="B881" s="80" t="s">
        <v>789</v>
      </c>
      <c r="C881" s="166"/>
      <c r="D881" s="169">
        <v>0</v>
      </c>
      <c r="E881" s="168" t="e">
        <f t="shared" si="26"/>
        <v>#DIV/0!</v>
      </c>
      <c r="F881" s="166">
        <v>0</v>
      </c>
      <c r="G881" s="168" t="e">
        <f t="shared" si="27"/>
        <v>#DIV/0!</v>
      </c>
    </row>
    <row r="882" ht="14.25" spans="1:7">
      <c r="A882" s="83">
        <v>2120601</v>
      </c>
      <c r="B882" s="83" t="s">
        <v>790</v>
      </c>
      <c r="C882" s="166"/>
      <c r="D882" s="169"/>
      <c r="E882" s="168" t="e">
        <f t="shared" si="26"/>
        <v>#DIV/0!</v>
      </c>
      <c r="F882" s="166">
        <v>0</v>
      </c>
      <c r="G882" s="168" t="e">
        <f t="shared" si="27"/>
        <v>#DIV/0!</v>
      </c>
    </row>
    <row r="883" ht="14.25" spans="1:7">
      <c r="A883" s="83">
        <v>21299</v>
      </c>
      <c r="B883" s="80" t="s">
        <v>791</v>
      </c>
      <c r="C883" s="166">
        <v>1824</v>
      </c>
      <c r="D883" s="169">
        <v>863</v>
      </c>
      <c r="E883" s="168">
        <f t="shared" si="26"/>
        <v>0.473135964912281</v>
      </c>
      <c r="F883" s="166">
        <v>233</v>
      </c>
      <c r="G883" s="168">
        <f t="shared" si="27"/>
        <v>2.70386266094421</v>
      </c>
    </row>
    <row r="884" ht="14.25" spans="1:7">
      <c r="A884" s="83">
        <v>2129999</v>
      </c>
      <c r="B884" s="83" t="s">
        <v>792</v>
      </c>
      <c r="C884" s="166">
        <v>1824</v>
      </c>
      <c r="D884" s="169">
        <v>863</v>
      </c>
      <c r="E884" s="168">
        <f t="shared" si="26"/>
        <v>0.473135964912281</v>
      </c>
      <c r="F884" s="166">
        <v>233</v>
      </c>
      <c r="G884" s="168">
        <f t="shared" si="27"/>
        <v>2.70386266094421</v>
      </c>
    </row>
    <row r="885" ht="15.75" spans="1:7">
      <c r="A885" s="83">
        <v>213</v>
      </c>
      <c r="B885" s="80" t="s">
        <v>793</v>
      </c>
      <c r="C885" s="166">
        <v>47874</v>
      </c>
      <c r="D885" s="167">
        <v>61852</v>
      </c>
      <c r="E885" s="168">
        <f t="shared" si="26"/>
        <v>1.29197476709696</v>
      </c>
      <c r="F885" s="166">
        <v>43430</v>
      </c>
      <c r="G885" s="168">
        <f t="shared" si="27"/>
        <v>0.42417683628828</v>
      </c>
    </row>
    <row r="886" ht="15.75" spans="1:7">
      <c r="A886" s="83">
        <v>21301</v>
      </c>
      <c r="B886" s="80" t="s">
        <v>794</v>
      </c>
      <c r="C886" s="166">
        <v>8811</v>
      </c>
      <c r="D886" s="167">
        <v>10897</v>
      </c>
      <c r="E886" s="168">
        <f t="shared" si="26"/>
        <v>1.23674951764839</v>
      </c>
      <c r="F886" s="166">
        <v>7836</v>
      </c>
      <c r="G886" s="168">
        <f t="shared" si="27"/>
        <v>0.390632976008167</v>
      </c>
    </row>
    <row r="887" ht="14.25" spans="1:7">
      <c r="A887" s="83">
        <v>2130101</v>
      </c>
      <c r="B887" s="83" t="s">
        <v>120</v>
      </c>
      <c r="C887" s="166">
        <v>4564</v>
      </c>
      <c r="D887" s="169">
        <v>5570</v>
      </c>
      <c r="E887" s="168">
        <f t="shared" si="26"/>
        <v>1.22042068361087</v>
      </c>
      <c r="F887" s="166">
        <v>4024</v>
      </c>
      <c r="G887" s="168">
        <f t="shared" si="27"/>
        <v>0.384194831013916</v>
      </c>
    </row>
    <row r="888" ht="14.25" spans="1:7">
      <c r="A888" s="83">
        <v>2130102</v>
      </c>
      <c r="B888" s="83" t="s">
        <v>121</v>
      </c>
      <c r="C888" s="166"/>
      <c r="D888" s="169">
        <v>0</v>
      </c>
      <c r="E888" s="168" t="e">
        <f t="shared" si="26"/>
        <v>#DIV/0!</v>
      </c>
      <c r="F888" s="166">
        <v>129</v>
      </c>
      <c r="G888" s="168">
        <f t="shared" si="27"/>
        <v>-1</v>
      </c>
    </row>
    <row r="889" ht="14.25" spans="1:7">
      <c r="A889" s="83">
        <v>2130103</v>
      </c>
      <c r="B889" s="83" t="s">
        <v>122</v>
      </c>
      <c r="C889" s="166"/>
      <c r="D889" s="169">
        <v>0</v>
      </c>
      <c r="E889" s="168" t="e">
        <f t="shared" si="26"/>
        <v>#DIV/0!</v>
      </c>
      <c r="F889" s="166">
        <v>0</v>
      </c>
      <c r="G889" s="168" t="e">
        <f t="shared" si="27"/>
        <v>#DIV/0!</v>
      </c>
    </row>
    <row r="890" ht="14.25" spans="1:7">
      <c r="A890" s="83">
        <v>2130104</v>
      </c>
      <c r="B890" s="83" t="s">
        <v>129</v>
      </c>
      <c r="C890" s="166"/>
      <c r="D890" s="169">
        <v>0</v>
      </c>
      <c r="E890" s="168" t="e">
        <f t="shared" si="26"/>
        <v>#DIV/0!</v>
      </c>
      <c r="F890" s="166">
        <v>0</v>
      </c>
      <c r="G890" s="168" t="e">
        <f t="shared" si="27"/>
        <v>#DIV/0!</v>
      </c>
    </row>
    <row r="891" ht="14.25" spans="1:7">
      <c r="A891" s="83">
        <v>2130105</v>
      </c>
      <c r="B891" s="83" t="s">
        <v>795</v>
      </c>
      <c r="C891" s="166"/>
      <c r="D891" s="169">
        <v>0</v>
      </c>
      <c r="E891" s="168" t="e">
        <f t="shared" si="26"/>
        <v>#DIV/0!</v>
      </c>
      <c r="F891" s="166">
        <v>0</v>
      </c>
      <c r="G891" s="168" t="e">
        <f t="shared" si="27"/>
        <v>#DIV/0!</v>
      </c>
    </row>
    <row r="892" ht="14.25" spans="1:7">
      <c r="A892" s="83">
        <v>2130106</v>
      </c>
      <c r="B892" s="83" t="s">
        <v>796</v>
      </c>
      <c r="C892" s="166">
        <v>10</v>
      </c>
      <c r="D892" s="169">
        <v>28</v>
      </c>
      <c r="E892" s="168">
        <f t="shared" si="26"/>
        <v>2.8</v>
      </c>
      <c r="F892" s="166">
        <v>205</v>
      </c>
      <c r="G892" s="168">
        <f t="shared" si="27"/>
        <v>-0.863414634146341</v>
      </c>
    </row>
    <row r="893" ht="14.25" spans="1:7">
      <c r="A893" s="83">
        <v>2130108</v>
      </c>
      <c r="B893" s="83" t="s">
        <v>797</v>
      </c>
      <c r="C893" s="166">
        <v>34</v>
      </c>
      <c r="D893" s="169">
        <v>126</v>
      </c>
      <c r="E893" s="168">
        <f t="shared" si="26"/>
        <v>3.70588235294118</v>
      </c>
      <c r="F893" s="166">
        <v>201</v>
      </c>
      <c r="G893" s="168">
        <f t="shared" si="27"/>
        <v>-0.373134328358209</v>
      </c>
    </row>
    <row r="894" ht="14.25" spans="1:7">
      <c r="A894" s="83">
        <v>2130109</v>
      </c>
      <c r="B894" s="83" t="s">
        <v>798</v>
      </c>
      <c r="C894" s="166">
        <v>25</v>
      </c>
      <c r="D894" s="169">
        <v>18</v>
      </c>
      <c r="E894" s="168">
        <f t="shared" si="26"/>
        <v>0.72</v>
      </c>
      <c r="F894" s="166">
        <v>11</v>
      </c>
      <c r="G894" s="168">
        <f t="shared" si="27"/>
        <v>0.636363636363636</v>
      </c>
    </row>
    <row r="895" ht="14.25" spans="1:7">
      <c r="A895" s="83">
        <v>2130110</v>
      </c>
      <c r="B895" s="83" t="s">
        <v>799</v>
      </c>
      <c r="C895" s="166">
        <v>15</v>
      </c>
      <c r="D895" s="169">
        <v>19</v>
      </c>
      <c r="E895" s="168">
        <f t="shared" si="26"/>
        <v>1.26666666666667</v>
      </c>
      <c r="F895" s="166">
        <v>19</v>
      </c>
      <c r="G895" s="168">
        <f t="shared" si="27"/>
        <v>0</v>
      </c>
    </row>
    <row r="896" ht="14.25" spans="1:7">
      <c r="A896" s="83">
        <v>2130111</v>
      </c>
      <c r="B896" s="83" t="s">
        <v>800</v>
      </c>
      <c r="C896" s="166"/>
      <c r="D896" s="169">
        <v>0</v>
      </c>
      <c r="E896" s="168" t="e">
        <f t="shared" si="26"/>
        <v>#DIV/0!</v>
      </c>
      <c r="F896" s="166">
        <v>0</v>
      </c>
      <c r="G896" s="168" t="e">
        <f t="shared" si="27"/>
        <v>#DIV/0!</v>
      </c>
    </row>
    <row r="897" ht="14.25" spans="1:7">
      <c r="A897" s="83">
        <v>2130112</v>
      </c>
      <c r="B897" s="83" t="s">
        <v>801</v>
      </c>
      <c r="C897" s="166"/>
      <c r="D897" s="169">
        <v>0</v>
      </c>
      <c r="E897" s="168" t="e">
        <f t="shared" si="26"/>
        <v>#DIV/0!</v>
      </c>
      <c r="F897" s="166">
        <v>9</v>
      </c>
      <c r="G897" s="168">
        <f t="shared" si="27"/>
        <v>-1</v>
      </c>
    </row>
    <row r="898" ht="14.25" spans="1:7">
      <c r="A898" s="83">
        <v>2130114</v>
      </c>
      <c r="B898" s="83" t="s">
        <v>802</v>
      </c>
      <c r="C898" s="166"/>
      <c r="D898" s="169">
        <v>0</v>
      </c>
      <c r="E898" s="168" t="e">
        <f t="shared" si="26"/>
        <v>#DIV/0!</v>
      </c>
      <c r="F898" s="166">
        <v>0</v>
      </c>
      <c r="G898" s="168" t="e">
        <f t="shared" si="27"/>
        <v>#DIV/0!</v>
      </c>
    </row>
    <row r="899" ht="14.25" spans="1:7">
      <c r="A899" s="83">
        <v>2130119</v>
      </c>
      <c r="B899" s="83" t="s">
        <v>803</v>
      </c>
      <c r="C899" s="166">
        <v>38</v>
      </c>
      <c r="D899" s="169">
        <v>34</v>
      </c>
      <c r="E899" s="168">
        <f t="shared" si="26"/>
        <v>0.894736842105263</v>
      </c>
      <c r="F899" s="166">
        <v>184</v>
      </c>
      <c r="G899" s="168">
        <f t="shared" si="27"/>
        <v>-0.815217391304348</v>
      </c>
    </row>
    <row r="900" ht="14.25" spans="1:7">
      <c r="A900" s="83">
        <v>2130120</v>
      </c>
      <c r="B900" s="83" t="s">
        <v>804</v>
      </c>
      <c r="C900" s="166"/>
      <c r="D900" s="169">
        <v>0</v>
      </c>
      <c r="E900" s="168" t="e">
        <f t="shared" si="26"/>
        <v>#DIV/0!</v>
      </c>
      <c r="F900" s="166">
        <v>0</v>
      </c>
      <c r="G900" s="168" t="e">
        <f t="shared" si="27"/>
        <v>#DIV/0!</v>
      </c>
    </row>
    <row r="901" ht="14.25" spans="1:7">
      <c r="A901" s="83">
        <v>2130121</v>
      </c>
      <c r="B901" s="83" t="s">
        <v>805</v>
      </c>
      <c r="C901" s="166"/>
      <c r="D901" s="169">
        <v>0</v>
      </c>
      <c r="E901" s="168" t="e">
        <f t="shared" si="26"/>
        <v>#DIV/0!</v>
      </c>
      <c r="F901" s="166">
        <v>0</v>
      </c>
      <c r="G901" s="168" t="e">
        <f t="shared" si="27"/>
        <v>#DIV/0!</v>
      </c>
    </row>
    <row r="902" ht="14.25" spans="1:7">
      <c r="A902" s="83">
        <v>2130122</v>
      </c>
      <c r="B902" s="83" t="s">
        <v>806</v>
      </c>
      <c r="C902" s="166">
        <v>305</v>
      </c>
      <c r="D902" s="169">
        <v>166</v>
      </c>
      <c r="E902" s="168">
        <f t="shared" ref="E902:E965" si="28">D902/C902</f>
        <v>0.544262295081967</v>
      </c>
      <c r="F902" s="166">
        <v>265</v>
      </c>
      <c r="G902" s="168">
        <f t="shared" ref="G902:G965" si="29">(D902-F902)/F902</f>
        <v>-0.373584905660377</v>
      </c>
    </row>
    <row r="903" ht="14.25" spans="1:7">
      <c r="A903" s="83">
        <v>2130124</v>
      </c>
      <c r="B903" s="83" t="s">
        <v>807</v>
      </c>
      <c r="C903" s="166">
        <v>114</v>
      </c>
      <c r="D903" s="169">
        <v>114</v>
      </c>
      <c r="E903" s="168">
        <f t="shared" si="28"/>
        <v>1</v>
      </c>
      <c r="F903" s="166">
        <v>52</v>
      </c>
      <c r="G903" s="168">
        <f t="shared" si="29"/>
        <v>1.19230769230769</v>
      </c>
    </row>
    <row r="904" ht="14.25" spans="1:7">
      <c r="A904" s="83">
        <v>2130125</v>
      </c>
      <c r="B904" s="83" t="s">
        <v>808</v>
      </c>
      <c r="C904" s="166">
        <v>200</v>
      </c>
      <c r="D904" s="169">
        <v>210</v>
      </c>
      <c r="E904" s="168">
        <f t="shared" si="28"/>
        <v>1.05</v>
      </c>
      <c r="F904" s="166">
        <v>200</v>
      </c>
      <c r="G904" s="168">
        <f t="shared" si="29"/>
        <v>0.05</v>
      </c>
    </row>
    <row r="905" ht="14.25" spans="1:7">
      <c r="A905" s="83">
        <v>2130126</v>
      </c>
      <c r="B905" s="83" t="s">
        <v>809</v>
      </c>
      <c r="C905" s="166"/>
      <c r="D905" s="169">
        <v>25</v>
      </c>
      <c r="E905" s="168" t="e">
        <f t="shared" si="28"/>
        <v>#DIV/0!</v>
      </c>
      <c r="F905" s="166">
        <v>118</v>
      </c>
      <c r="G905" s="168">
        <f t="shared" si="29"/>
        <v>-0.788135593220339</v>
      </c>
    </row>
    <row r="906" ht="14.25" spans="1:7">
      <c r="A906" s="83">
        <v>2130129</v>
      </c>
      <c r="B906" s="83" t="s">
        <v>810</v>
      </c>
      <c r="C906" s="166"/>
      <c r="D906" s="169"/>
      <c r="E906" s="168" t="e">
        <f t="shared" si="28"/>
        <v>#DIV/0!</v>
      </c>
      <c r="F906" s="166">
        <v>0</v>
      </c>
      <c r="G906" s="168" t="e">
        <f t="shared" si="29"/>
        <v>#DIV/0!</v>
      </c>
    </row>
    <row r="907" ht="14.25" spans="1:7">
      <c r="A907" s="83">
        <v>2130135</v>
      </c>
      <c r="B907" s="83" t="s">
        <v>811</v>
      </c>
      <c r="C907" s="166">
        <v>10</v>
      </c>
      <c r="D907" s="169">
        <v>0</v>
      </c>
      <c r="E907" s="168">
        <f t="shared" si="28"/>
        <v>0</v>
      </c>
      <c r="F907" s="166">
        <v>0</v>
      </c>
      <c r="G907" s="168" t="e">
        <f t="shared" si="29"/>
        <v>#DIV/0!</v>
      </c>
    </row>
    <row r="908" ht="14.25" spans="1:7">
      <c r="A908" s="83">
        <v>2130142</v>
      </c>
      <c r="B908" s="83" t="s">
        <v>812</v>
      </c>
      <c r="C908" s="166"/>
      <c r="D908" s="169">
        <v>172</v>
      </c>
      <c r="E908" s="168" t="e">
        <f t="shared" si="28"/>
        <v>#DIV/0!</v>
      </c>
      <c r="F908" s="166">
        <v>30</v>
      </c>
      <c r="G908" s="168">
        <f t="shared" si="29"/>
        <v>4.73333333333333</v>
      </c>
    </row>
    <row r="909" ht="14.25" spans="1:7">
      <c r="A909" s="83">
        <v>2130148</v>
      </c>
      <c r="B909" s="83" t="s">
        <v>813</v>
      </c>
      <c r="C909" s="166"/>
      <c r="D909" s="169">
        <v>1</v>
      </c>
      <c r="E909" s="168" t="e">
        <f t="shared" si="28"/>
        <v>#DIV/0!</v>
      </c>
      <c r="F909" s="166">
        <v>0</v>
      </c>
      <c r="G909" s="168" t="e">
        <f t="shared" si="29"/>
        <v>#DIV/0!</v>
      </c>
    </row>
    <row r="910" ht="14.25" spans="1:7">
      <c r="A910" s="83">
        <v>2130152</v>
      </c>
      <c r="B910" s="83" t="s">
        <v>814</v>
      </c>
      <c r="C910" s="166">
        <v>7</v>
      </c>
      <c r="D910" s="169">
        <v>0</v>
      </c>
      <c r="E910" s="168">
        <f t="shared" si="28"/>
        <v>0</v>
      </c>
      <c r="F910" s="166">
        <v>0</v>
      </c>
      <c r="G910" s="168" t="e">
        <f t="shared" si="29"/>
        <v>#DIV/0!</v>
      </c>
    </row>
    <row r="911" ht="14.25" spans="1:7">
      <c r="A911" s="83">
        <v>2130199</v>
      </c>
      <c r="B911" s="83" t="s">
        <v>815</v>
      </c>
      <c r="C911" s="166">
        <v>3489</v>
      </c>
      <c r="D911" s="169">
        <v>4414</v>
      </c>
      <c r="E911" s="168">
        <f t="shared" si="28"/>
        <v>1.26511894525652</v>
      </c>
      <c r="F911" s="166">
        <v>2389</v>
      </c>
      <c r="G911" s="168">
        <f t="shared" si="29"/>
        <v>0.847634993721222</v>
      </c>
    </row>
    <row r="912" ht="15.75" spans="1:7">
      <c r="A912" s="83">
        <v>21302</v>
      </c>
      <c r="B912" s="80" t="s">
        <v>816</v>
      </c>
      <c r="C912" s="166">
        <v>7816</v>
      </c>
      <c r="D912" s="167">
        <v>9835</v>
      </c>
      <c r="E912" s="168">
        <f t="shared" si="28"/>
        <v>1.25831627430911</v>
      </c>
      <c r="F912" s="166">
        <v>11159</v>
      </c>
      <c r="G912" s="168">
        <f t="shared" si="29"/>
        <v>-0.118648624428712</v>
      </c>
    </row>
    <row r="913" ht="14.25" spans="1:7">
      <c r="A913" s="83">
        <v>2130201</v>
      </c>
      <c r="B913" s="83" t="s">
        <v>120</v>
      </c>
      <c r="C913" s="166">
        <v>4888</v>
      </c>
      <c r="D913" s="169">
        <v>6182</v>
      </c>
      <c r="E913" s="168">
        <f t="shared" si="28"/>
        <v>1.26472995090016</v>
      </c>
      <c r="F913" s="166">
        <v>6349</v>
      </c>
      <c r="G913" s="168">
        <f t="shared" si="29"/>
        <v>-0.0263033548590329</v>
      </c>
    </row>
    <row r="914" ht="14.25" spans="1:7">
      <c r="A914" s="83">
        <v>2130202</v>
      </c>
      <c r="B914" s="83" t="s">
        <v>121</v>
      </c>
      <c r="C914" s="166"/>
      <c r="D914" s="169">
        <v>0</v>
      </c>
      <c r="E914" s="168" t="e">
        <f t="shared" si="28"/>
        <v>#DIV/0!</v>
      </c>
      <c r="F914" s="166">
        <v>48</v>
      </c>
      <c r="G914" s="168">
        <f t="shared" si="29"/>
        <v>-1</v>
      </c>
    </row>
    <row r="915" ht="14.25" spans="1:7">
      <c r="A915" s="83">
        <v>2130203</v>
      </c>
      <c r="B915" s="83" t="s">
        <v>122</v>
      </c>
      <c r="C915" s="166"/>
      <c r="D915" s="169">
        <v>0</v>
      </c>
      <c r="E915" s="168" t="e">
        <f t="shared" si="28"/>
        <v>#DIV/0!</v>
      </c>
      <c r="F915" s="166">
        <v>0</v>
      </c>
      <c r="G915" s="168" t="e">
        <f t="shared" si="29"/>
        <v>#DIV/0!</v>
      </c>
    </row>
    <row r="916" ht="14.25" spans="1:7">
      <c r="A916" s="83">
        <v>2130204</v>
      </c>
      <c r="B916" s="83" t="s">
        <v>817</v>
      </c>
      <c r="C916" s="166"/>
      <c r="D916" s="169">
        <v>0</v>
      </c>
      <c r="E916" s="168" t="e">
        <f t="shared" si="28"/>
        <v>#DIV/0!</v>
      </c>
      <c r="F916" s="166">
        <v>0</v>
      </c>
      <c r="G916" s="168" t="e">
        <f t="shared" si="29"/>
        <v>#DIV/0!</v>
      </c>
    </row>
    <row r="917" ht="14.25" spans="1:7">
      <c r="A917" s="83">
        <v>2130205</v>
      </c>
      <c r="B917" s="83" t="s">
        <v>818</v>
      </c>
      <c r="C917" s="166">
        <v>580</v>
      </c>
      <c r="D917" s="169">
        <v>1114</v>
      </c>
      <c r="E917" s="168">
        <f t="shared" si="28"/>
        <v>1.92068965517241</v>
      </c>
      <c r="F917" s="166">
        <v>1806</v>
      </c>
      <c r="G917" s="168">
        <f t="shared" si="29"/>
        <v>-0.383167220376523</v>
      </c>
    </row>
    <row r="918" ht="14.25" spans="1:7">
      <c r="A918" s="83">
        <v>2130206</v>
      </c>
      <c r="B918" s="83" t="s">
        <v>819</v>
      </c>
      <c r="C918" s="166">
        <v>28</v>
      </c>
      <c r="D918" s="169">
        <v>4</v>
      </c>
      <c r="E918" s="168">
        <f t="shared" si="28"/>
        <v>0.142857142857143</v>
      </c>
      <c r="F918" s="166">
        <v>107</v>
      </c>
      <c r="G918" s="168">
        <f t="shared" si="29"/>
        <v>-0.962616822429907</v>
      </c>
    </row>
    <row r="919" ht="14.25" spans="1:7">
      <c r="A919" s="83">
        <v>2130207</v>
      </c>
      <c r="B919" s="83" t="s">
        <v>820</v>
      </c>
      <c r="C919" s="166">
        <v>419</v>
      </c>
      <c r="D919" s="169">
        <v>252</v>
      </c>
      <c r="E919" s="168">
        <f t="shared" si="28"/>
        <v>0.601431980906921</v>
      </c>
      <c r="F919" s="166">
        <v>18</v>
      </c>
      <c r="G919" s="168">
        <f t="shared" si="29"/>
        <v>13</v>
      </c>
    </row>
    <row r="920" ht="14.25" spans="1:7">
      <c r="A920" s="83">
        <v>2130208</v>
      </c>
      <c r="B920" s="83" t="s">
        <v>821</v>
      </c>
      <c r="C920" s="166"/>
      <c r="D920" s="169">
        <v>0</v>
      </c>
      <c r="E920" s="168" t="e">
        <f t="shared" si="28"/>
        <v>#DIV/0!</v>
      </c>
      <c r="F920" s="166">
        <v>0</v>
      </c>
      <c r="G920" s="168" t="e">
        <f t="shared" si="29"/>
        <v>#DIV/0!</v>
      </c>
    </row>
    <row r="921" ht="14.25" spans="1:7">
      <c r="A921" s="83">
        <v>2130209</v>
      </c>
      <c r="B921" s="83" t="s">
        <v>822</v>
      </c>
      <c r="C921" s="166">
        <v>1626</v>
      </c>
      <c r="D921" s="169">
        <v>1707</v>
      </c>
      <c r="E921" s="168">
        <f t="shared" si="28"/>
        <v>1.04981549815498</v>
      </c>
      <c r="F921" s="166">
        <v>1245</v>
      </c>
      <c r="G921" s="168">
        <f t="shared" si="29"/>
        <v>0.371084337349398</v>
      </c>
    </row>
    <row r="922" ht="14.25" spans="1:7">
      <c r="A922" s="83">
        <v>2130210</v>
      </c>
      <c r="B922" s="83" t="s">
        <v>823</v>
      </c>
      <c r="C922" s="166"/>
      <c r="D922" s="169">
        <v>0</v>
      </c>
      <c r="E922" s="168" t="e">
        <f t="shared" si="28"/>
        <v>#DIV/0!</v>
      </c>
      <c r="F922" s="166">
        <v>84</v>
      </c>
      <c r="G922" s="168">
        <f t="shared" si="29"/>
        <v>-1</v>
      </c>
    </row>
    <row r="923" ht="14.25" spans="1:7">
      <c r="A923" s="83">
        <v>2130211</v>
      </c>
      <c r="B923" s="83" t="s">
        <v>824</v>
      </c>
      <c r="C923" s="166"/>
      <c r="D923" s="169">
        <v>13</v>
      </c>
      <c r="E923" s="168" t="e">
        <f t="shared" si="28"/>
        <v>#DIV/0!</v>
      </c>
      <c r="F923" s="166">
        <v>29</v>
      </c>
      <c r="G923" s="168">
        <f t="shared" si="29"/>
        <v>-0.551724137931034</v>
      </c>
    </row>
    <row r="924" ht="14.25" spans="1:7">
      <c r="A924" s="83">
        <v>2130212</v>
      </c>
      <c r="B924" s="83" t="s">
        <v>825</v>
      </c>
      <c r="C924" s="166">
        <v>16</v>
      </c>
      <c r="D924" s="169">
        <v>21</v>
      </c>
      <c r="E924" s="168">
        <f t="shared" si="28"/>
        <v>1.3125</v>
      </c>
      <c r="F924" s="166">
        <v>136</v>
      </c>
      <c r="G924" s="168">
        <f t="shared" si="29"/>
        <v>-0.845588235294118</v>
      </c>
    </row>
    <row r="925" ht="14.25" spans="1:7">
      <c r="A925" s="83">
        <v>2130213</v>
      </c>
      <c r="B925" s="83" t="s">
        <v>826</v>
      </c>
      <c r="C925" s="166">
        <v>81</v>
      </c>
      <c r="D925" s="169">
        <v>177</v>
      </c>
      <c r="E925" s="168">
        <f t="shared" si="28"/>
        <v>2.18518518518518</v>
      </c>
      <c r="F925" s="166">
        <v>138</v>
      </c>
      <c r="G925" s="168">
        <f t="shared" si="29"/>
        <v>0.282608695652174</v>
      </c>
    </row>
    <row r="926" ht="14.25" spans="1:7">
      <c r="A926" s="83">
        <v>2130216</v>
      </c>
      <c r="B926" s="83" t="s">
        <v>827</v>
      </c>
      <c r="C926" s="166"/>
      <c r="D926" s="169">
        <v>0</v>
      </c>
      <c r="E926" s="168" t="e">
        <f t="shared" si="28"/>
        <v>#DIV/0!</v>
      </c>
      <c r="F926" s="166">
        <v>0</v>
      </c>
      <c r="G926" s="168" t="e">
        <f t="shared" si="29"/>
        <v>#DIV/0!</v>
      </c>
    </row>
    <row r="927" ht="14.25" spans="1:7">
      <c r="A927" s="83">
        <v>2130217</v>
      </c>
      <c r="B927" s="83" t="s">
        <v>828</v>
      </c>
      <c r="C927" s="166"/>
      <c r="D927" s="169">
        <v>0</v>
      </c>
      <c r="E927" s="168" t="e">
        <f t="shared" si="28"/>
        <v>#DIV/0!</v>
      </c>
      <c r="F927" s="166">
        <v>0</v>
      </c>
      <c r="G927" s="168" t="e">
        <f t="shared" si="29"/>
        <v>#DIV/0!</v>
      </c>
    </row>
    <row r="928" ht="14.25" spans="1:7">
      <c r="A928" s="83">
        <v>2130218</v>
      </c>
      <c r="B928" s="83" t="s">
        <v>829</v>
      </c>
      <c r="C928" s="166"/>
      <c r="D928" s="169">
        <v>0</v>
      </c>
      <c r="E928" s="168" t="e">
        <f t="shared" si="28"/>
        <v>#DIV/0!</v>
      </c>
      <c r="F928" s="166">
        <v>0</v>
      </c>
      <c r="G928" s="168" t="e">
        <f t="shared" si="29"/>
        <v>#DIV/0!</v>
      </c>
    </row>
    <row r="929" ht="14.25" spans="1:7">
      <c r="A929" s="83">
        <v>2130219</v>
      </c>
      <c r="B929" s="83" t="s">
        <v>830</v>
      </c>
      <c r="C929" s="166"/>
      <c r="D929" s="169">
        <v>0</v>
      </c>
      <c r="E929" s="168" t="e">
        <f t="shared" si="28"/>
        <v>#DIV/0!</v>
      </c>
      <c r="F929" s="166">
        <v>30</v>
      </c>
      <c r="G929" s="168">
        <f t="shared" si="29"/>
        <v>-1</v>
      </c>
    </row>
    <row r="930" ht="14.25" spans="1:7">
      <c r="A930" s="83">
        <v>2130220</v>
      </c>
      <c r="B930" s="83" t="s">
        <v>831</v>
      </c>
      <c r="C930" s="166"/>
      <c r="D930" s="169">
        <v>0</v>
      </c>
      <c r="E930" s="168" t="e">
        <f t="shared" si="28"/>
        <v>#DIV/0!</v>
      </c>
      <c r="F930" s="166">
        <v>0</v>
      </c>
      <c r="G930" s="168" t="e">
        <f t="shared" si="29"/>
        <v>#DIV/0!</v>
      </c>
    </row>
    <row r="931" ht="14.25" spans="1:7">
      <c r="A931" s="83">
        <v>2130221</v>
      </c>
      <c r="B931" s="83" t="s">
        <v>832</v>
      </c>
      <c r="C931" s="166"/>
      <c r="D931" s="169">
        <v>38</v>
      </c>
      <c r="E931" s="168" t="e">
        <f t="shared" si="28"/>
        <v>#DIV/0!</v>
      </c>
      <c r="F931" s="166">
        <v>7</v>
      </c>
      <c r="G931" s="168">
        <f t="shared" si="29"/>
        <v>4.42857142857143</v>
      </c>
    </row>
    <row r="932" ht="14.25" spans="1:7">
      <c r="A932" s="83">
        <v>2130223</v>
      </c>
      <c r="B932" s="83" t="s">
        <v>833</v>
      </c>
      <c r="C932" s="166">
        <v>38</v>
      </c>
      <c r="D932" s="169">
        <v>0</v>
      </c>
      <c r="E932" s="168">
        <f t="shared" si="28"/>
        <v>0</v>
      </c>
      <c r="F932" s="166">
        <v>0</v>
      </c>
      <c r="G932" s="168" t="e">
        <f t="shared" si="29"/>
        <v>#DIV/0!</v>
      </c>
    </row>
    <row r="933" ht="14.25" spans="1:7">
      <c r="A933" s="83">
        <v>2130224</v>
      </c>
      <c r="B933" s="83" t="s">
        <v>834</v>
      </c>
      <c r="C933" s="166"/>
      <c r="D933" s="169">
        <v>0</v>
      </c>
      <c r="E933" s="168" t="e">
        <f t="shared" si="28"/>
        <v>#DIV/0!</v>
      </c>
      <c r="F933" s="166">
        <v>0</v>
      </c>
      <c r="G933" s="168" t="e">
        <f t="shared" si="29"/>
        <v>#DIV/0!</v>
      </c>
    </row>
    <row r="934" ht="14.25" spans="1:7">
      <c r="A934" s="83">
        <v>2130225</v>
      </c>
      <c r="B934" s="83" t="s">
        <v>835</v>
      </c>
      <c r="C934" s="166"/>
      <c r="D934" s="169">
        <v>0</v>
      </c>
      <c r="E934" s="168" t="e">
        <f t="shared" si="28"/>
        <v>#DIV/0!</v>
      </c>
      <c r="F934" s="166">
        <v>0</v>
      </c>
      <c r="G934" s="168" t="e">
        <f t="shared" si="29"/>
        <v>#DIV/0!</v>
      </c>
    </row>
    <row r="935" ht="14.25" spans="1:7">
      <c r="A935" s="83">
        <v>2130226</v>
      </c>
      <c r="B935" s="83" t="s">
        <v>836</v>
      </c>
      <c r="C935" s="166"/>
      <c r="D935" s="169">
        <v>0</v>
      </c>
      <c r="E935" s="168" t="e">
        <f t="shared" si="28"/>
        <v>#DIV/0!</v>
      </c>
      <c r="F935" s="166">
        <v>0</v>
      </c>
      <c r="G935" s="168" t="e">
        <f t="shared" si="29"/>
        <v>#DIV/0!</v>
      </c>
    </row>
    <row r="936" ht="14.25" spans="1:7">
      <c r="A936" s="83">
        <v>2130227</v>
      </c>
      <c r="B936" s="83" t="s">
        <v>837</v>
      </c>
      <c r="C936" s="166"/>
      <c r="D936" s="169">
        <v>0</v>
      </c>
      <c r="E936" s="168" t="e">
        <f t="shared" si="28"/>
        <v>#DIV/0!</v>
      </c>
      <c r="F936" s="166">
        <v>70</v>
      </c>
      <c r="G936" s="168">
        <f t="shared" si="29"/>
        <v>-1</v>
      </c>
    </row>
    <row r="937" ht="14.25" spans="1:7">
      <c r="A937" s="83">
        <v>2130232</v>
      </c>
      <c r="B937" s="83" t="s">
        <v>838</v>
      </c>
      <c r="C937" s="166"/>
      <c r="D937" s="169">
        <v>0</v>
      </c>
      <c r="E937" s="168" t="e">
        <f t="shared" si="28"/>
        <v>#DIV/0!</v>
      </c>
      <c r="F937" s="166">
        <v>0</v>
      </c>
      <c r="G937" s="168" t="e">
        <f t="shared" si="29"/>
        <v>#DIV/0!</v>
      </c>
    </row>
    <row r="938" ht="14.25" spans="1:7">
      <c r="A938" s="83">
        <v>2130234</v>
      </c>
      <c r="B938" s="83" t="s">
        <v>839</v>
      </c>
      <c r="C938" s="166">
        <v>34</v>
      </c>
      <c r="D938" s="169">
        <v>133</v>
      </c>
      <c r="E938" s="168">
        <f t="shared" si="28"/>
        <v>3.91176470588235</v>
      </c>
      <c r="F938" s="166">
        <v>224</v>
      </c>
      <c r="G938" s="168">
        <f t="shared" si="29"/>
        <v>-0.40625</v>
      </c>
    </row>
    <row r="939" ht="14.25" spans="1:7">
      <c r="A939" s="83">
        <v>2130299</v>
      </c>
      <c r="B939" s="83" t="s">
        <v>840</v>
      </c>
      <c r="C939" s="166">
        <v>106</v>
      </c>
      <c r="D939" s="169">
        <v>194</v>
      </c>
      <c r="E939" s="168">
        <f t="shared" si="28"/>
        <v>1.83018867924528</v>
      </c>
      <c r="F939" s="166">
        <v>868</v>
      </c>
      <c r="G939" s="168">
        <f t="shared" si="29"/>
        <v>-0.776497695852535</v>
      </c>
    </row>
    <row r="940" ht="15.75" spans="1:7">
      <c r="A940" s="83">
        <v>21303</v>
      </c>
      <c r="B940" s="80" t="s">
        <v>841</v>
      </c>
      <c r="C940" s="166">
        <v>8084</v>
      </c>
      <c r="D940" s="167">
        <v>9049</v>
      </c>
      <c r="E940" s="168">
        <f t="shared" si="28"/>
        <v>1.1193715982187</v>
      </c>
      <c r="F940" s="166">
        <v>1194</v>
      </c>
      <c r="G940" s="168">
        <f t="shared" si="29"/>
        <v>6.5787269681742</v>
      </c>
    </row>
    <row r="941" ht="14.25" spans="1:7">
      <c r="A941" s="83">
        <v>2130301</v>
      </c>
      <c r="B941" s="83" t="s">
        <v>120</v>
      </c>
      <c r="C941" s="166">
        <v>468</v>
      </c>
      <c r="D941" s="169">
        <v>930</v>
      </c>
      <c r="E941" s="168">
        <f t="shared" si="28"/>
        <v>1.98717948717949</v>
      </c>
      <c r="F941" s="166">
        <v>0</v>
      </c>
      <c r="G941" s="168" t="e">
        <f t="shared" si="29"/>
        <v>#DIV/0!</v>
      </c>
    </row>
    <row r="942" ht="14.25" spans="1:7">
      <c r="A942" s="83">
        <v>2130302</v>
      </c>
      <c r="B942" s="83" t="s">
        <v>121</v>
      </c>
      <c r="C942" s="166"/>
      <c r="D942" s="169">
        <v>0</v>
      </c>
      <c r="E942" s="168" t="e">
        <f t="shared" si="28"/>
        <v>#DIV/0!</v>
      </c>
      <c r="F942" s="166">
        <v>64</v>
      </c>
      <c r="G942" s="168">
        <f t="shared" si="29"/>
        <v>-1</v>
      </c>
    </row>
    <row r="943" ht="14.25" spans="1:7">
      <c r="A943" s="83">
        <v>2130303</v>
      </c>
      <c r="B943" s="83" t="s">
        <v>122</v>
      </c>
      <c r="C943" s="166"/>
      <c r="D943" s="169">
        <v>0</v>
      </c>
      <c r="E943" s="168" t="e">
        <f t="shared" si="28"/>
        <v>#DIV/0!</v>
      </c>
      <c r="F943" s="166">
        <v>0</v>
      </c>
      <c r="G943" s="168" t="e">
        <f t="shared" si="29"/>
        <v>#DIV/0!</v>
      </c>
    </row>
    <row r="944" ht="14.25" spans="1:7">
      <c r="A944" s="83">
        <v>2130304</v>
      </c>
      <c r="B944" s="83" t="s">
        <v>842</v>
      </c>
      <c r="C944" s="166"/>
      <c r="D944" s="169">
        <v>0</v>
      </c>
      <c r="E944" s="168" t="e">
        <f t="shared" si="28"/>
        <v>#DIV/0!</v>
      </c>
      <c r="F944" s="166">
        <v>0</v>
      </c>
      <c r="G944" s="168" t="e">
        <f t="shared" si="29"/>
        <v>#DIV/0!</v>
      </c>
    </row>
    <row r="945" ht="14.25" spans="1:7">
      <c r="A945" s="83">
        <v>2130305</v>
      </c>
      <c r="B945" s="83" t="s">
        <v>843</v>
      </c>
      <c r="C945" s="166">
        <v>6471</v>
      </c>
      <c r="D945" s="169">
        <v>6252</v>
      </c>
      <c r="E945" s="168">
        <f t="shared" si="28"/>
        <v>0.966156699119147</v>
      </c>
      <c r="F945" s="166">
        <v>204</v>
      </c>
      <c r="G945" s="168">
        <f t="shared" si="29"/>
        <v>29.6470588235294</v>
      </c>
    </row>
    <row r="946" ht="14.25" spans="1:7">
      <c r="A946" s="83">
        <v>2130306</v>
      </c>
      <c r="B946" s="83" t="s">
        <v>844</v>
      </c>
      <c r="C946" s="166">
        <v>21</v>
      </c>
      <c r="D946" s="169">
        <v>21</v>
      </c>
      <c r="E946" s="168">
        <f t="shared" si="28"/>
        <v>1</v>
      </c>
      <c r="F946" s="166">
        <v>101</v>
      </c>
      <c r="G946" s="168">
        <f t="shared" si="29"/>
        <v>-0.792079207920792</v>
      </c>
    </row>
    <row r="947" ht="14.25" spans="1:7">
      <c r="A947" s="83">
        <v>2130307</v>
      </c>
      <c r="B947" s="83" t="s">
        <v>845</v>
      </c>
      <c r="C947" s="166"/>
      <c r="D947" s="169">
        <v>0</v>
      </c>
      <c r="E947" s="168" t="e">
        <f t="shared" si="28"/>
        <v>#DIV/0!</v>
      </c>
      <c r="F947" s="166">
        <v>0</v>
      </c>
      <c r="G947" s="168" t="e">
        <f t="shared" si="29"/>
        <v>#DIV/0!</v>
      </c>
    </row>
    <row r="948" ht="14.25" spans="1:7">
      <c r="A948" s="83">
        <v>2130308</v>
      </c>
      <c r="B948" s="83" t="s">
        <v>846</v>
      </c>
      <c r="C948" s="166"/>
      <c r="D948" s="169">
        <v>0</v>
      </c>
      <c r="E948" s="168" t="e">
        <f t="shared" si="28"/>
        <v>#DIV/0!</v>
      </c>
      <c r="F948" s="166">
        <v>0</v>
      </c>
      <c r="G948" s="168" t="e">
        <f t="shared" si="29"/>
        <v>#DIV/0!</v>
      </c>
    </row>
    <row r="949" ht="14.25" spans="1:7">
      <c r="A949" s="83">
        <v>2130309</v>
      </c>
      <c r="B949" s="83" t="s">
        <v>847</v>
      </c>
      <c r="C949" s="166"/>
      <c r="D949" s="169">
        <v>0</v>
      </c>
      <c r="E949" s="168" t="e">
        <f t="shared" si="28"/>
        <v>#DIV/0!</v>
      </c>
      <c r="F949" s="166">
        <v>0</v>
      </c>
      <c r="G949" s="168" t="e">
        <f t="shared" si="29"/>
        <v>#DIV/0!</v>
      </c>
    </row>
    <row r="950" ht="14.25" spans="1:7">
      <c r="A950" s="83">
        <v>2130310</v>
      </c>
      <c r="B950" s="83" t="s">
        <v>848</v>
      </c>
      <c r="C950" s="166">
        <v>39</v>
      </c>
      <c r="D950" s="169">
        <v>39</v>
      </c>
      <c r="E950" s="168">
        <f t="shared" si="28"/>
        <v>1</v>
      </c>
      <c r="F950" s="166">
        <v>401</v>
      </c>
      <c r="G950" s="168">
        <f t="shared" si="29"/>
        <v>-0.902743142144638</v>
      </c>
    </row>
    <row r="951" ht="14.25" spans="1:7">
      <c r="A951" s="83">
        <v>2130311</v>
      </c>
      <c r="B951" s="83" t="s">
        <v>849</v>
      </c>
      <c r="C951" s="166"/>
      <c r="D951" s="169">
        <v>0</v>
      </c>
      <c r="E951" s="168" t="e">
        <f t="shared" si="28"/>
        <v>#DIV/0!</v>
      </c>
      <c r="F951" s="166">
        <v>10</v>
      </c>
      <c r="G951" s="168">
        <f t="shared" si="29"/>
        <v>-1</v>
      </c>
    </row>
    <row r="952" ht="14.25" spans="1:7">
      <c r="A952" s="83">
        <v>2130312</v>
      </c>
      <c r="B952" s="83" t="s">
        <v>850</v>
      </c>
      <c r="C952" s="166"/>
      <c r="D952" s="169">
        <v>0</v>
      </c>
      <c r="E952" s="168" t="e">
        <f t="shared" si="28"/>
        <v>#DIV/0!</v>
      </c>
      <c r="F952" s="166">
        <v>0</v>
      </c>
      <c r="G952" s="168" t="e">
        <f t="shared" si="29"/>
        <v>#DIV/0!</v>
      </c>
    </row>
    <row r="953" ht="14.25" spans="1:7">
      <c r="A953" s="83">
        <v>2130313</v>
      </c>
      <c r="B953" s="83" t="s">
        <v>851</v>
      </c>
      <c r="C953" s="166">
        <v>8</v>
      </c>
      <c r="D953" s="169">
        <v>8</v>
      </c>
      <c r="E953" s="168">
        <f t="shared" si="28"/>
        <v>1</v>
      </c>
      <c r="F953" s="166">
        <v>8</v>
      </c>
      <c r="G953" s="168">
        <f t="shared" si="29"/>
        <v>0</v>
      </c>
    </row>
    <row r="954" ht="14.25" spans="1:7">
      <c r="A954" s="83">
        <v>2130314</v>
      </c>
      <c r="B954" s="83" t="s">
        <v>852</v>
      </c>
      <c r="C954" s="166">
        <v>107</v>
      </c>
      <c r="D954" s="169">
        <v>167</v>
      </c>
      <c r="E954" s="168">
        <f t="shared" si="28"/>
        <v>1.5607476635514</v>
      </c>
      <c r="F954" s="166">
        <v>321</v>
      </c>
      <c r="G954" s="168">
        <f t="shared" si="29"/>
        <v>-0.479750778816199</v>
      </c>
    </row>
    <row r="955" ht="14.25" spans="1:7">
      <c r="A955" s="83">
        <v>2130315</v>
      </c>
      <c r="B955" s="83" t="s">
        <v>853</v>
      </c>
      <c r="C955" s="166"/>
      <c r="D955" s="169">
        <v>0</v>
      </c>
      <c r="E955" s="168" t="e">
        <f t="shared" si="28"/>
        <v>#DIV/0!</v>
      </c>
      <c r="F955" s="166">
        <v>0</v>
      </c>
      <c r="G955" s="168" t="e">
        <f t="shared" si="29"/>
        <v>#DIV/0!</v>
      </c>
    </row>
    <row r="956" ht="14.25" spans="1:7">
      <c r="A956" s="83">
        <v>2130316</v>
      </c>
      <c r="B956" s="83" t="s">
        <v>854</v>
      </c>
      <c r="C956" s="166">
        <v>638</v>
      </c>
      <c r="D956" s="169">
        <v>553</v>
      </c>
      <c r="E956" s="168">
        <f t="shared" si="28"/>
        <v>0.866771159874608</v>
      </c>
      <c r="F956" s="166">
        <v>0</v>
      </c>
      <c r="G956" s="168" t="e">
        <f t="shared" si="29"/>
        <v>#DIV/0!</v>
      </c>
    </row>
    <row r="957" ht="14.25" spans="1:7">
      <c r="A957" s="83">
        <v>2130317</v>
      </c>
      <c r="B957" s="83" t="s">
        <v>855</v>
      </c>
      <c r="C957" s="166"/>
      <c r="D957" s="169">
        <v>0</v>
      </c>
      <c r="E957" s="168" t="e">
        <f t="shared" si="28"/>
        <v>#DIV/0!</v>
      </c>
      <c r="F957" s="166">
        <v>0</v>
      </c>
      <c r="G957" s="168" t="e">
        <f t="shared" si="29"/>
        <v>#DIV/0!</v>
      </c>
    </row>
    <row r="958" ht="14.25" spans="1:7">
      <c r="A958" s="83">
        <v>2130318</v>
      </c>
      <c r="B958" s="83" t="s">
        <v>856</v>
      </c>
      <c r="C958" s="166"/>
      <c r="D958" s="169">
        <v>0</v>
      </c>
      <c r="E958" s="168" t="e">
        <f t="shared" si="28"/>
        <v>#DIV/0!</v>
      </c>
      <c r="F958" s="166">
        <v>0</v>
      </c>
      <c r="G958" s="168" t="e">
        <f t="shared" si="29"/>
        <v>#DIV/0!</v>
      </c>
    </row>
    <row r="959" ht="14.25" spans="1:7">
      <c r="A959" s="83">
        <v>2130319</v>
      </c>
      <c r="B959" s="83" t="s">
        <v>857</v>
      </c>
      <c r="C959" s="166"/>
      <c r="D959" s="169">
        <v>0</v>
      </c>
      <c r="E959" s="168" t="e">
        <f t="shared" si="28"/>
        <v>#DIV/0!</v>
      </c>
      <c r="F959" s="166">
        <v>0</v>
      </c>
      <c r="G959" s="168" t="e">
        <f t="shared" si="29"/>
        <v>#DIV/0!</v>
      </c>
    </row>
    <row r="960" ht="14.25" spans="1:7">
      <c r="A960" s="83">
        <v>2130321</v>
      </c>
      <c r="B960" s="83" t="s">
        <v>858</v>
      </c>
      <c r="C960" s="166"/>
      <c r="D960" s="169">
        <v>0</v>
      </c>
      <c r="E960" s="168" t="e">
        <f t="shared" si="28"/>
        <v>#DIV/0!</v>
      </c>
      <c r="F960" s="166">
        <v>0</v>
      </c>
      <c r="G960" s="168" t="e">
        <f t="shared" si="29"/>
        <v>#DIV/0!</v>
      </c>
    </row>
    <row r="961" ht="14.25" spans="1:7">
      <c r="A961" s="83">
        <v>2130322</v>
      </c>
      <c r="B961" s="83" t="s">
        <v>859</v>
      </c>
      <c r="C961" s="166"/>
      <c r="D961" s="169">
        <v>0</v>
      </c>
      <c r="E961" s="168" t="e">
        <f t="shared" si="28"/>
        <v>#DIV/0!</v>
      </c>
      <c r="F961" s="166">
        <v>0</v>
      </c>
      <c r="G961" s="168" t="e">
        <f t="shared" si="29"/>
        <v>#DIV/0!</v>
      </c>
    </row>
    <row r="962" ht="14.25" spans="1:7">
      <c r="A962" s="83">
        <v>2130332</v>
      </c>
      <c r="B962" s="83" t="s">
        <v>860</v>
      </c>
      <c r="C962" s="166"/>
      <c r="D962" s="169">
        <v>0</v>
      </c>
      <c r="E962" s="168" t="e">
        <f t="shared" si="28"/>
        <v>#DIV/0!</v>
      </c>
      <c r="F962" s="166">
        <v>0</v>
      </c>
      <c r="G962" s="168" t="e">
        <f t="shared" si="29"/>
        <v>#DIV/0!</v>
      </c>
    </row>
    <row r="963" ht="14.25" spans="1:7">
      <c r="A963" s="83">
        <v>2130333</v>
      </c>
      <c r="B963" s="83" t="s">
        <v>833</v>
      </c>
      <c r="C963" s="166"/>
      <c r="D963" s="169">
        <v>0</v>
      </c>
      <c r="E963" s="168" t="e">
        <f t="shared" si="28"/>
        <v>#DIV/0!</v>
      </c>
      <c r="F963" s="166">
        <v>0</v>
      </c>
      <c r="G963" s="168" t="e">
        <f t="shared" si="29"/>
        <v>#DIV/0!</v>
      </c>
    </row>
    <row r="964" ht="14.25" spans="1:7">
      <c r="A964" s="83">
        <v>2130334</v>
      </c>
      <c r="B964" s="83" t="s">
        <v>861</v>
      </c>
      <c r="C964" s="166"/>
      <c r="D964" s="169">
        <v>0</v>
      </c>
      <c r="E964" s="168" t="e">
        <f t="shared" si="28"/>
        <v>#DIV/0!</v>
      </c>
      <c r="F964" s="166">
        <v>0</v>
      </c>
      <c r="G964" s="168" t="e">
        <f t="shared" si="29"/>
        <v>#DIV/0!</v>
      </c>
    </row>
    <row r="965" ht="14.25" spans="1:7">
      <c r="A965" s="83">
        <v>2130335</v>
      </c>
      <c r="B965" s="83" t="s">
        <v>862</v>
      </c>
      <c r="C965" s="166">
        <v>242</v>
      </c>
      <c r="D965" s="169">
        <v>892</v>
      </c>
      <c r="E965" s="168">
        <f t="shared" si="28"/>
        <v>3.68595041322314</v>
      </c>
      <c r="F965" s="166">
        <v>48</v>
      </c>
      <c r="G965" s="168">
        <f t="shared" si="29"/>
        <v>17.5833333333333</v>
      </c>
    </row>
    <row r="966" ht="14.25" spans="1:7">
      <c r="A966" s="83">
        <v>2130399</v>
      </c>
      <c r="B966" s="83" t="s">
        <v>863</v>
      </c>
      <c r="C966" s="166">
        <v>90</v>
      </c>
      <c r="D966" s="169">
        <v>187</v>
      </c>
      <c r="E966" s="168">
        <f t="shared" ref="E966:E1029" si="30">D966/C966</f>
        <v>2.07777777777778</v>
      </c>
      <c r="F966" s="166">
        <v>37</v>
      </c>
      <c r="G966" s="168">
        <f t="shared" ref="G966:G1029" si="31">(D966-F966)/F966</f>
        <v>4.05405405405405</v>
      </c>
    </row>
    <row r="967" ht="15.75" spans="1:7">
      <c r="A967" s="83">
        <v>21304</v>
      </c>
      <c r="B967" s="80" t="s">
        <v>864</v>
      </c>
      <c r="C967" s="166">
        <v>0</v>
      </c>
      <c r="D967" s="167">
        <v>0</v>
      </c>
      <c r="E967" s="168" t="e">
        <f t="shared" si="30"/>
        <v>#DIV/0!</v>
      </c>
      <c r="F967" s="166">
        <v>0</v>
      </c>
      <c r="G967" s="168" t="e">
        <f t="shared" si="31"/>
        <v>#DIV/0!</v>
      </c>
    </row>
    <row r="968" ht="15.75" spans="1:7">
      <c r="A968" s="83">
        <v>2130401</v>
      </c>
      <c r="B968" s="83" t="s">
        <v>120</v>
      </c>
      <c r="C968" s="166"/>
      <c r="D968" s="170"/>
      <c r="E968" s="168" t="e">
        <f t="shared" si="30"/>
        <v>#DIV/0!</v>
      </c>
      <c r="F968" s="166">
        <v>0</v>
      </c>
      <c r="G968" s="168" t="e">
        <f t="shared" si="31"/>
        <v>#DIV/0!</v>
      </c>
    </row>
    <row r="969" ht="15.75" spans="1:7">
      <c r="A969" s="83">
        <v>2130402</v>
      </c>
      <c r="B969" s="83" t="s">
        <v>121</v>
      </c>
      <c r="C969" s="166"/>
      <c r="D969" s="170"/>
      <c r="E969" s="168" t="e">
        <f t="shared" si="30"/>
        <v>#DIV/0!</v>
      </c>
      <c r="F969" s="166">
        <v>0</v>
      </c>
      <c r="G969" s="168" t="e">
        <f t="shared" si="31"/>
        <v>#DIV/0!</v>
      </c>
    </row>
    <row r="970" ht="15.75" spans="1:7">
      <c r="A970" s="83">
        <v>2130403</v>
      </c>
      <c r="B970" s="83" t="s">
        <v>122</v>
      </c>
      <c r="C970" s="166"/>
      <c r="D970" s="170"/>
      <c r="E970" s="168" t="e">
        <f t="shared" si="30"/>
        <v>#DIV/0!</v>
      </c>
      <c r="F970" s="166">
        <v>0</v>
      </c>
      <c r="G970" s="168" t="e">
        <f t="shared" si="31"/>
        <v>#DIV/0!</v>
      </c>
    </row>
    <row r="971" ht="15.75" spans="1:7">
      <c r="A971" s="83">
        <v>2130404</v>
      </c>
      <c r="B971" s="83" t="s">
        <v>865</v>
      </c>
      <c r="C971" s="166"/>
      <c r="D971" s="170"/>
      <c r="E971" s="168" t="e">
        <f t="shared" si="30"/>
        <v>#DIV/0!</v>
      </c>
      <c r="F971" s="166">
        <v>0</v>
      </c>
      <c r="G971" s="168" t="e">
        <f t="shared" si="31"/>
        <v>#DIV/0!</v>
      </c>
    </row>
    <row r="972" ht="15.75" spans="1:7">
      <c r="A972" s="83">
        <v>2130405</v>
      </c>
      <c r="B972" s="83" t="s">
        <v>866</v>
      </c>
      <c r="C972" s="166"/>
      <c r="D972" s="170"/>
      <c r="E972" s="168" t="e">
        <f t="shared" si="30"/>
        <v>#DIV/0!</v>
      </c>
      <c r="F972" s="166">
        <v>0</v>
      </c>
      <c r="G972" s="168" t="e">
        <f t="shared" si="31"/>
        <v>#DIV/0!</v>
      </c>
    </row>
    <row r="973" ht="15.75" spans="1:7">
      <c r="A973" s="83">
        <v>2130406</v>
      </c>
      <c r="B973" s="83" t="s">
        <v>867</v>
      </c>
      <c r="C973" s="166"/>
      <c r="D973" s="170"/>
      <c r="E973" s="168" t="e">
        <f t="shared" si="30"/>
        <v>#DIV/0!</v>
      </c>
      <c r="F973" s="166">
        <v>0</v>
      </c>
      <c r="G973" s="168" t="e">
        <f t="shared" si="31"/>
        <v>#DIV/0!</v>
      </c>
    </row>
    <row r="974" ht="15.75" spans="1:7">
      <c r="A974" s="83">
        <v>2130407</v>
      </c>
      <c r="B974" s="83" t="s">
        <v>868</v>
      </c>
      <c r="C974" s="166"/>
      <c r="D974" s="170"/>
      <c r="E974" s="168" t="e">
        <f t="shared" si="30"/>
        <v>#DIV/0!</v>
      </c>
      <c r="F974" s="166">
        <v>0</v>
      </c>
      <c r="G974" s="168" t="e">
        <f t="shared" si="31"/>
        <v>#DIV/0!</v>
      </c>
    </row>
    <row r="975" ht="15.75" spans="1:7">
      <c r="A975" s="83">
        <v>2130408</v>
      </c>
      <c r="B975" s="83" t="s">
        <v>869</v>
      </c>
      <c r="C975" s="166"/>
      <c r="D975" s="170"/>
      <c r="E975" s="168" t="e">
        <f t="shared" si="30"/>
        <v>#DIV/0!</v>
      </c>
      <c r="F975" s="166">
        <v>0</v>
      </c>
      <c r="G975" s="168" t="e">
        <f t="shared" si="31"/>
        <v>#DIV/0!</v>
      </c>
    </row>
    <row r="976" ht="15.75" spans="1:7">
      <c r="A976" s="83">
        <v>2130409</v>
      </c>
      <c r="B976" s="83" t="s">
        <v>870</v>
      </c>
      <c r="C976" s="166"/>
      <c r="D976" s="170"/>
      <c r="E976" s="168" t="e">
        <f t="shared" si="30"/>
        <v>#DIV/0!</v>
      </c>
      <c r="F976" s="166">
        <v>0</v>
      </c>
      <c r="G976" s="168" t="e">
        <f t="shared" si="31"/>
        <v>#DIV/0!</v>
      </c>
    </row>
    <row r="977" ht="15.75" spans="1:7">
      <c r="A977" s="83">
        <v>2130499</v>
      </c>
      <c r="B977" s="83" t="s">
        <v>871</v>
      </c>
      <c r="C977" s="166"/>
      <c r="D977" s="170"/>
      <c r="E977" s="168" t="e">
        <f t="shared" si="30"/>
        <v>#DIV/0!</v>
      </c>
      <c r="F977" s="166">
        <v>0</v>
      </c>
      <c r="G977" s="168" t="e">
        <f t="shared" si="31"/>
        <v>#DIV/0!</v>
      </c>
    </row>
    <row r="978" ht="15.75" spans="1:7">
      <c r="A978" s="83">
        <v>21305</v>
      </c>
      <c r="B978" s="80" t="s">
        <v>872</v>
      </c>
      <c r="C978" s="166">
        <v>14022</v>
      </c>
      <c r="D978" s="167">
        <v>18167</v>
      </c>
      <c r="E978" s="168">
        <f t="shared" si="30"/>
        <v>1.29560690343746</v>
      </c>
      <c r="F978" s="166">
        <v>14895</v>
      </c>
      <c r="G978" s="168">
        <f t="shared" si="31"/>
        <v>0.219671030547163</v>
      </c>
    </row>
    <row r="979" ht="14.25" spans="1:7">
      <c r="A979" s="83">
        <v>2130501</v>
      </c>
      <c r="B979" s="83" t="s">
        <v>120</v>
      </c>
      <c r="C979" s="166">
        <v>2852</v>
      </c>
      <c r="D979" s="169">
        <v>2269</v>
      </c>
      <c r="E979" s="168">
        <f t="shared" si="30"/>
        <v>0.795582047685835</v>
      </c>
      <c r="F979" s="166">
        <v>842</v>
      </c>
      <c r="G979" s="168">
        <f t="shared" si="31"/>
        <v>1.69477434679335</v>
      </c>
    </row>
    <row r="980" ht="14.25" spans="1:7">
      <c r="A980" s="83">
        <v>2130502</v>
      </c>
      <c r="B980" s="83" t="s">
        <v>121</v>
      </c>
      <c r="C980" s="166"/>
      <c r="D980" s="169">
        <v>0</v>
      </c>
      <c r="E980" s="168" t="e">
        <f t="shared" si="30"/>
        <v>#DIV/0!</v>
      </c>
      <c r="F980" s="166">
        <v>188</v>
      </c>
      <c r="G980" s="168">
        <f t="shared" si="31"/>
        <v>-1</v>
      </c>
    </row>
    <row r="981" ht="14.25" spans="1:7">
      <c r="A981" s="83">
        <v>2130503</v>
      </c>
      <c r="B981" s="83" t="s">
        <v>122</v>
      </c>
      <c r="C981" s="166"/>
      <c r="D981" s="169">
        <v>0</v>
      </c>
      <c r="E981" s="168" t="e">
        <f t="shared" si="30"/>
        <v>#DIV/0!</v>
      </c>
      <c r="F981" s="166">
        <v>0</v>
      </c>
      <c r="G981" s="168" t="e">
        <f t="shared" si="31"/>
        <v>#DIV/0!</v>
      </c>
    </row>
    <row r="982" ht="14.25" spans="1:7">
      <c r="A982" s="83">
        <v>2130504</v>
      </c>
      <c r="B982" s="83" t="s">
        <v>873</v>
      </c>
      <c r="C982" s="166">
        <v>1423</v>
      </c>
      <c r="D982" s="169">
        <v>5802</v>
      </c>
      <c r="E982" s="168">
        <f t="shared" si="30"/>
        <v>4.07730147575545</v>
      </c>
      <c r="F982" s="166">
        <v>4104</v>
      </c>
      <c r="G982" s="168">
        <f t="shared" si="31"/>
        <v>0.41374269005848</v>
      </c>
    </row>
    <row r="983" ht="14.25" spans="1:7">
      <c r="A983" s="83">
        <v>2130505</v>
      </c>
      <c r="B983" s="83" t="s">
        <v>874</v>
      </c>
      <c r="C983" s="166">
        <v>1561</v>
      </c>
      <c r="D983" s="169">
        <v>339</v>
      </c>
      <c r="E983" s="168">
        <f t="shared" si="30"/>
        <v>0.217168481742473</v>
      </c>
      <c r="F983" s="166">
        <v>2340</v>
      </c>
      <c r="G983" s="168">
        <f t="shared" si="31"/>
        <v>-0.855128205128205</v>
      </c>
    </row>
    <row r="984" ht="14.25" spans="1:7">
      <c r="A984" s="83">
        <v>2130506</v>
      </c>
      <c r="B984" s="83" t="s">
        <v>875</v>
      </c>
      <c r="C984" s="166"/>
      <c r="D984" s="169">
        <v>0</v>
      </c>
      <c r="E984" s="168" t="e">
        <f t="shared" si="30"/>
        <v>#DIV/0!</v>
      </c>
      <c r="F984" s="166">
        <v>0</v>
      </c>
      <c r="G984" s="168" t="e">
        <f t="shared" si="31"/>
        <v>#DIV/0!</v>
      </c>
    </row>
    <row r="985" ht="14.25" spans="1:7">
      <c r="A985" s="83">
        <v>2130507</v>
      </c>
      <c r="B985" s="83" t="s">
        <v>876</v>
      </c>
      <c r="C985" s="166">
        <v>308</v>
      </c>
      <c r="D985" s="169">
        <v>0</v>
      </c>
      <c r="E985" s="168">
        <f t="shared" si="30"/>
        <v>0</v>
      </c>
      <c r="F985" s="166">
        <v>373</v>
      </c>
      <c r="G985" s="168">
        <f t="shared" si="31"/>
        <v>-1</v>
      </c>
    </row>
    <row r="986" ht="14.25" spans="1:7">
      <c r="A986" s="83">
        <v>2130508</v>
      </c>
      <c r="B986" s="83" t="s">
        <v>877</v>
      </c>
      <c r="C986" s="166"/>
      <c r="D986" s="169">
        <v>0</v>
      </c>
      <c r="E986" s="168" t="e">
        <f t="shared" si="30"/>
        <v>#DIV/0!</v>
      </c>
      <c r="F986" s="166">
        <v>0</v>
      </c>
      <c r="G986" s="168" t="e">
        <f t="shared" si="31"/>
        <v>#DIV/0!</v>
      </c>
    </row>
    <row r="987" ht="14.25" spans="1:7">
      <c r="A987" s="83">
        <v>2130550</v>
      </c>
      <c r="B987" s="83" t="s">
        <v>878</v>
      </c>
      <c r="C987" s="166"/>
      <c r="D987" s="169">
        <v>0</v>
      </c>
      <c r="E987" s="168" t="e">
        <f t="shared" si="30"/>
        <v>#DIV/0!</v>
      </c>
      <c r="F987" s="166">
        <v>0</v>
      </c>
      <c r="G987" s="168" t="e">
        <f t="shared" si="31"/>
        <v>#DIV/0!</v>
      </c>
    </row>
    <row r="988" ht="14.25" spans="1:7">
      <c r="A988" s="83">
        <v>2130599</v>
      </c>
      <c r="B988" s="83" t="s">
        <v>879</v>
      </c>
      <c r="C988" s="166">
        <v>7878</v>
      </c>
      <c r="D988" s="169">
        <v>9757</v>
      </c>
      <c r="E988" s="168">
        <f t="shared" si="30"/>
        <v>1.23851231276974</v>
      </c>
      <c r="F988" s="166">
        <v>7048</v>
      </c>
      <c r="G988" s="168">
        <f t="shared" si="31"/>
        <v>0.384364358683314</v>
      </c>
    </row>
    <row r="989" ht="15.75" spans="1:7">
      <c r="A989" s="83">
        <v>21306</v>
      </c>
      <c r="B989" s="80" t="s">
        <v>880</v>
      </c>
      <c r="C989" s="166">
        <v>2118</v>
      </c>
      <c r="D989" s="167">
        <v>2397</v>
      </c>
      <c r="E989" s="168">
        <f t="shared" si="30"/>
        <v>1.13172804532578</v>
      </c>
      <c r="F989" s="166">
        <v>2263</v>
      </c>
      <c r="G989" s="168">
        <f t="shared" si="31"/>
        <v>0.0592134334953601</v>
      </c>
    </row>
    <row r="990" ht="14.25" spans="1:7">
      <c r="A990" s="83">
        <v>2130601</v>
      </c>
      <c r="B990" s="83" t="s">
        <v>452</v>
      </c>
      <c r="C990" s="166">
        <v>151</v>
      </c>
      <c r="D990" s="169">
        <v>183</v>
      </c>
      <c r="E990" s="168">
        <f t="shared" si="30"/>
        <v>1.21192052980132</v>
      </c>
      <c r="F990" s="166">
        <v>149</v>
      </c>
      <c r="G990" s="168">
        <f t="shared" si="31"/>
        <v>0.228187919463087</v>
      </c>
    </row>
    <row r="991" ht="14.25" spans="1:7">
      <c r="A991" s="83">
        <v>2130602</v>
      </c>
      <c r="B991" s="83" t="s">
        <v>881</v>
      </c>
      <c r="C991" s="166">
        <v>1967</v>
      </c>
      <c r="D991" s="169">
        <v>2214</v>
      </c>
      <c r="E991" s="168">
        <f t="shared" si="30"/>
        <v>1.12557193695984</v>
      </c>
      <c r="F991" s="166">
        <v>1750</v>
      </c>
      <c r="G991" s="168">
        <f t="shared" si="31"/>
        <v>0.265142857142857</v>
      </c>
    </row>
    <row r="992" ht="14.25" spans="1:7">
      <c r="A992" s="83">
        <v>2130603</v>
      </c>
      <c r="B992" s="83" t="s">
        <v>882</v>
      </c>
      <c r="C992" s="166"/>
      <c r="D992" s="169">
        <v>0</v>
      </c>
      <c r="E992" s="168" t="e">
        <f t="shared" si="30"/>
        <v>#DIV/0!</v>
      </c>
      <c r="F992" s="166">
        <v>364</v>
      </c>
      <c r="G992" s="168">
        <f t="shared" si="31"/>
        <v>-1</v>
      </c>
    </row>
    <row r="993" ht="14.25" spans="1:7">
      <c r="A993" s="83">
        <v>2130604</v>
      </c>
      <c r="B993" s="83" t="s">
        <v>883</v>
      </c>
      <c r="C993" s="166"/>
      <c r="D993" s="169">
        <v>0</v>
      </c>
      <c r="E993" s="168" t="e">
        <f t="shared" si="30"/>
        <v>#DIV/0!</v>
      </c>
      <c r="F993" s="166">
        <v>0</v>
      </c>
      <c r="G993" s="168" t="e">
        <f t="shared" si="31"/>
        <v>#DIV/0!</v>
      </c>
    </row>
    <row r="994" ht="14.25" spans="1:7">
      <c r="A994" s="83">
        <v>2130699</v>
      </c>
      <c r="B994" s="83" t="s">
        <v>884</v>
      </c>
      <c r="C994" s="166"/>
      <c r="D994" s="169">
        <v>0</v>
      </c>
      <c r="E994" s="168" t="e">
        <f t="shared" si="30"/>
        <v>#DIV/0!</v>
      </c>
      <c r="F994" s="166">
        <v>0</v>
      </c>
      <c r="G994" s="168" t="e">
        <f t="shared" si="31"/>
        <v>#DIV/0!</v>
      </c>
    </row>
    <row r="995" ht="15.75" spans="1:7">
      <c r="A995" s="83">
        <v>21307</v>
      </c>
      <c r="B995" s="80" t="s">
        <v>885</v>
      </c>
      <c r="C995" s="166">
        <v>5043</v>
      </c>
      <c r="D995" s="167">
        <v>8300</v>
      </c>
      <c r="E995" s="168">
        <f t="shared" si="30"/>
        <v>1.64584572674995</v>
      </c>
      <c r="F995" s="166">
        <v>4372</v>
      </c>
      <c r="G995" s="168">
        <f t="shared" si="31"/>
        <v>0.898444647758463</v>
      </c>
    </row>
    <row r="996" ht="14.25" spans="1:7">
      <c r="A996" s="83">
        <v>2130701</v>
      </c>
      <c r="B996" s="83" t="s">
        <v>886</v>
      </c>
      <c r="C996" s="166">
        <v>180</v>
      </c>
      <c r="D996" s="169">
        <v>606</v>
      </c>
      <c r="E996" s="168">
        <f t="shared" si="30"/>
        <v>3.36666666666667</v>
      </c>
      <c r="F996" s="166">
        <v>0</v>
      </c>
      <c r="G996" s="168" t="e">
        <f t="shared" si="31"/>
        <v>#DIV/0!</v>
      </c>
    </row>
    <row r="997" ht="14.25" spans="1:7">
      <c r="A997" s="83">
        <v>2130704</v>
      </c>
      <c r="B997" s="83" t="s">
        <v>887</v>
      </c>
      <c r="C997" s="166"/>
      <c r="D997" s="169">
        <v>0</v>
      </c>
      <c r="E997" s="168" t="e">
        <f t="shared" si="30"/>
        <v>#DIV/0!</v>
      </c>
      <c r="F997" s="166">
        <v>0</v>
      </c>
      <c r="G997" s="168" t="e">
        <f t="shared" si="31"/>
        <v>#DIV/0!</v>
      </c>
    </row>
    <row r="998" ht="14.25" spans="1:7">
      <c r="A998" s="83">
        <v>2130705</v>
      </c>
      <c r="B998" s="83" t="s">
        <v>888</v>
      </c>
      <c r="C998" s="166">
        <v>4844</v>
      </c>
      <c r="D998" s="169">
        <v>4842</v>
      </c>
      <c r="E998" s="168">
        <f t="shared" si="30"/>
        <v>0.999587118084228</v>
      </c>
      <c r="F998" s="166">
        <v>3662</v>
      </c>
      <c r="G998" s="168">
        <f t="shared" si="31"/>
        <v>0.322228290551611</v>
      </c>
    </row>
    <row r="999" ht="14.25" spans="1:7">
      <c r="A999" s="83">
        <v>2130706</v>
      </c>
      <c r="B999" s="83" t="s">
        <v>889</v>
      </c>
      <c r="C999" s="166">
        <v>4</v>
      </c>
      <c r="D999" s="169">
        <v>134</v>
      </c>
      <c r="E999" s="168">
        <f t="shared" si="30"/>
        <v>33.5</v>
      </c>
      <c r="F999" s="166">
        <v>299</v>
      </c>
      <c r="G999" s="168">
        <f t="shared" si="31"/>
        <v>-0.551839464882943</v>
      </c>
    </row>
    <row r="1000" ht="14.25" spans="1:7">
      <c r="A1000" s="83">
        <v>2130707</v>
      </c>
      <c r="B1000" s="83" t="s">
        <v>890</v>
      </c>
      <c r="C1000" s="166"/>
      <c r="D1000" s="169">
        <v>0</v>
      </c>
      <c r="E1000" s="168" t="e">
        <f t="shared" si="30"/>
        <v>#DIV/0!</v>
      </c>
      <c r="F1000" s="166">
        <v>0</v>
      </c>
      <c r="G1000" s="168" t="e">
        <f t="shared" si="31"/>
        <v>#DIV/0!</v>
      </c>
    </row>
    <row r="1001" ht="14.25" spans="1:7">
      <c r="A1001" s="83">
        <v>2130799</v>
      </c>
      <c r="B1001" s="83" t="s">
        <v>891</v>
      </c>
      <c r="C1001" s="166">
        <v>15</v>
      </c>
      <c r="D1001" s="169">
        <v>2718</v>
      </c>
      <c r="E1001" s="168">
        <f t="shared" si="30"/>
        <v>181.2</v>
      </c>
      <c r="F1001" s="166">
        <v>411</v>
      </c>
      <c r="G1001" s="168">
        <f t="shared" si="31"/>
        <v>5.61313868613139</v>
      </c>
    </row>
    <row r="1002" ht="15.75" spans="1:7">
      <c r="A1002" s="83">
        <v>21308</v>
      </c>
      <c r="B1002" s="80" t="s">
        <v>892</v>
      </c>
      <c r="C1002" s="166">
        <v>1980</v>
      </c>
      <c r="D1002" s="167">
        <v>2110</v>
      </c>
      <c r="E1002" s="168">
        <f t="shared" si="30"/>
        <v>1.06565656565657</v>
      </c>
      <c r="F1002" s="166">
        <v>1673</v>
      </c>
      <c r="G1002" s="168">
        <f t="shared" si="31"/>
        <v>0.261207411835027</v>
      </c>
    </row>
    <row r="1003" ht="14.25" spans="1:7">
      <c r="A1003" s="83">
        <v>2130801</v>
      </c>
      <c r="B1003" s="83" t="s">
        <v>893</v>
      </c>
      <c r="C1003" s="166"/>
      <c r="D1003" s="169">
        <v>0</v>
      </c>
      <c r="E1003" s="168" t="e">
        <f t="shared" si="30"/>
        <v>#DIV/0!</v>
      </c>
      <c r="F1003" s="166">
        <v>0</v>
      </c>
      <c r="G1003" s="168" t="e">
        <f t="shared" si="31"/>
        <v>#DIV/0!</v>
      </c>
    </row>
    <row r="1004" ht="14.25" spans="1:7">
      <c r="A1004" s="83">
        <v>2130802</v>
      </c>
      <c r="B1004" s="83" t="s">
        <v>894</v>
      </c>
      <c r="C1004" s="166"/>
      <c r="D1004" s="169">
        <v>0</v>
      </c>
      <c r="E1004" s="168" t="e">
        <f t="shared" si="30"/>
        <v>#DIV/0!</v>
      </c>
      <c r="F1004" s="166">
        <v>0</v>
      </c>
      <c r="G1004" s="168" t="e">
        <f t="shared" si="31"/>
        <v>#DIV/0!</v>
      </c>
    </row>
    <row r="1005" ht="14.25" spans="1:7">
      <c r="A1005" s="83">
        <v>2130803</v>
      </c>
      <c r="B1005" s="83" t="s">
        <v>895</v>
      </c>
      <c r="C1005" s="166">
        <v>1348</v>
      </c>
      <c r="D1005" s="169">
        <v>1412</v>
      </c>
      <c r="E1005" s="168">
        <f t="shared" si="30"/>
        <v>1.04747774480712</v>
      </c>
      <c r="F1005" s="166">
        <v>1128</v>
      </c>
      <c r="G1005" s="168">
        <f t="shared" si="31"/>
        <v>0.25177304964539</v>
      </c>
    </row>
    <row r="1006" ht="14.25" spans="1:7">
      <c r="A1006" s="83">
        <v>2130804</v>
      </c>
      <c r="B1006" s="83" t="s">
        <v>896</v>
      </c>
      <c r="C1006" s="166">
        <v>524</v>
      </c>
      <c r="D1006" s="169">
        <v>698</v>
      </c>
      <c r="E1006" s="168">
        <f t="shared" si="30"/>
        <v>1.33206106870229</v>
      </c>
      <c r="F1006" s="166">
        <v>384</v>
      </c>
      <c r="G1006" s="168">
        <f t="shared" si="31"/>
        <v>0.817708333333333</v>
      </c>
    </row>
    <row r="1007" ht="14.25" spans="1:7">
      <c r="A1007" s="83">
        <v>2130805</v>
      </c>
      <c r="B1007" s="83" t="s">
        <v>897</v>
      </c>
      <c r="C1007" s="166"/>
      <c r="D1007" s="169">
        <v>0</v>
      </c>
      <c r="E1007" s="168" t="e">
        <f t="shared" si="30"/>
        <v>#DIV/0!</v>
      </c>
      <c r="F1007" s="166">
        <v>0</v>
      </c>
      <c r="G1007" s="168" t="e">
        <f t="shared" si="31"/>
        <v>#DIV/0!</v>
      </c>
    </row>
    <row r="1008" ht="14.25" spans="1:7">
      <c r="A1008" s="83">
        <v>2130899</v>
      </c>
      <c r="B1008" s="83" t="s">
        <v>898</v>
      </c>
      <c r="C1008" s="166">
        <v>108</v>
      </c>
      <c r="D1008" s="169">
        <v>0</v>
      </c>
      <c r="E1008" s="168">
        <f t="shared" si="30"/>
        <v>0</v>
      </c>
      <c r="F1008" s="166">
        <v>161</v>
      </c>
      <c r="G1008" s="168">
        <f t="shared" si="31"/>
        <v>-1</v>
      </c>
    </row>
    <row r="1009" ht="15.75" spans="1:7">
      <c r="A1009" s="83">
        <v>21309</v>
      </c>
      <c r="B1009" s="80" t="s">
        <v>899</v>
      </c>
      <c r="C1009" s="166">
        <v>0</v>
      </c>
      <c r="D1009" s="167">
        <v>0</v>
      </c>
      <c r="E1009" s="168" t="e">
        <f t="shared" si="30"/>
        <v>#DIV/0!</v>
      </c>
      <c r="F1009" s="166">
        <v>0</v>
      </c>
      <c r="G1009" s="168" t="e">
        <f t="shared" si="31"/>
        <v>#DIV/0!</v>
      </c>
    </row>
    <row r="1010" ht="15.75" spans="1:7">
      <c r="A1010" s="83">
        <v>2130901</v>
      </c>
      <c r="B1010" s="83" t="s">
        <v>900</v>
      </c>
      <c r="C1010" s="166"/>
      <c r="D1010" s="170"/>
      <c r="E1010" s="168" t="e">
        <f t="shared" si="30"/>
        <v>#DIV/0!</v>
      </c>
      <c r="F1010" s="166">
        <v>0</v>
      </c>
      <c r="G1010" s="168" t="e">
        <f t="shared" si="31"/>
        <v>#DIV/0!</v>
      </c>
    </row>
    <row r="1011" ht="15.75" spans="1:7">
      <c r="A1011" s="83">
        <v>2130902</v>
      </c>
      <c r="B1011" s="83" t="s">
        <v>901</v>
      </c>
      <c r="C1011" s="166"/>
      <c r="D1011" s="170"/>
      <c r="E1011" s="168" t="e">
        <f t="shared" si="30"/>
        <v>#DIV/0!</v>
      </c>
      <c r="F1011" s="166">
        <v>0</v>
      </c>
      <c r="G1011" s="168" t="e">
        <f t="shared" si="31"/>
        <v>#DIV/0!</v>
      </c>
    </row>
    <row r="1012" ht="15.75" spans="1:7">
      <c r="A1012" s="83">
        <v>2130999</v>
      </c>
      <c r="B1012" s="83" t="s">
        <v>902</v>
      </c>
      <c r="C1012" s="166"/>
      <c r="D1012" s="170"/>
      <c r="E1012" s="168" t="e">
        <f t="shared" si="30"/>
        <v>#DIV/0!</v>
      </c>
      <c r="F1012" s="166">
        <v>0</v>
      </c>
      <c r="G1012" s="168" t="e">
        <f t="shared" si="31"/>
        <v>#DIV/0!</v>
      </c>
    </row>
    <row r="1013" ht="15.75" spans="1:7">
      <c r="A1013" s="83">
        <v>21399</v>
      </c>
      <c r="B1013" s="80" t="s">
        <v>903</v>
      </c>
      <c r="C1013" s="166">
        <v>0</v>
      </c>
      <c r="D1013" s="167">
        <v>1097</v>
      </c>
      <c r="E1013" s="168" t="e">
        <f t="shared" si="30"/>
        <v>#DIV/0!</v>
      </c>
      <c r="F1013" s="166">
        <v>38</v>
      </c>
      <c r="G1013" s="168">
        <f t="shared" si="31"/>
        <v>27.8684210526316</v>
      </c>
    </row>
    <row r="1014" ht="15.75" spans="1:7">
      <c r="A1014" s="83">
        <v>2139901</v>
      </c>
      <c r="B1014" s="83" t="s">
        <v>904</v>
      </c>
      <c r="C1014" s="166"/>
      <c r="D1014" s="170"/>
      <c r="E1014" s="168" t="e">
        <f t="shared" si="30"/>
        <v>#DIV/0!</v>
      </c>
      <c r="F1014" s="166">
        <v>0</v>
      </c>
      <c r="G1014" s="168" t="e">
        <f t="shared" si="31"/>
        <v>#DIV/0!</v>
      </c>
    </row>
    <row r="1015" ht="14.25" spans="1:7">
      <c r="A1015" s="83">
        <v>2139999</v>
      </c>
      <c r="B1015" s="83" t="s">
        <v>905</v>
      </c>
      <c r="C1015" s="166"/>
      <c r="D1015" s="169">
        <v>1097</v>
      </c>
      <c r="E1015" s="168" t="e">
        <f t="shared" si="30"/>
        <v>#DIV/0!</v>
      </c>
      <c r="F1015" s="166">
        <v>38</v>
      </c>
      <c r="G1015" s="168">
        <f t="shared" si="31"/>
        <v>27.8684210526316</v>
      </c>
    </row>
    <row r="1016" ht="15.75" spans="1:7">
      <c r="A1016" s="83">
        <v>214</v>
      </c>
      <c r="B1016" s="80" t="s">
        <v>906</v>
      </c>
      <c r="C1016" s="166">
        <v>18423</v>
      </c>
      <c r="D1016" s="167">
        <v>20601</v>
      </c>
      <c r="E1016" s="168">
        <f t="shared" si="30"/>
        <v>1.11822178798241</v>
      </c>
      <c r="F1016" s="166">
        <v>19504</v>
      </c>
      <c r="G1016" s="168">
        <f t="shared" si="31"/>
        <v>0.0562448728465956</v>
      </c>
    </row>
    <row r="1017" ht="15.75" spans="1:7">
      <c r="A1017" s="83">
        <v>21401</v>
      </c>
      <c r="B1017" s="80" t="s">
        <v>907</v>
      </c>
      <c r="C1017" s="166">
        <v>14691</v>
      </c>
      <c r="D1017" s="167">
        <v>13262</v>
      </c>
      <c r="E1017" s="168">
        <f t="shared" si="30"/>
        <v>0.902729562317065</v>
      </c>
      <c r="F1017" s="166">
        <v>17951</v>
      </c>
      <c r="G1017" s="168">
        <f t="shared" si="31"/>
        <v>-0.261211074591945</v>
      </c>
    </row>
    <row r="1018" ht="14.25" spans="1:7">
      <c r="A1018" s="83">
        <v>2140101</v>
      </c>
      <c r="B1018" s="83" t="s">
        <v>120</v>
      </c>
      <c r="C1018" s="166">
        <v>1874</v>
      </c>
      <c r="D1018" s="169">
        <v>2765</v>
      </c>
      <c r="E1018" s="168">
        <f t="shared" si="30"/>
        <v>1.47545357524013</v>
      </c>
      <c r="F1018" s="166">
        <v>1763</v>
      </c>
      <c r="G1018" s="168">
        <f t="shared" si="31"/>
        <v>0.568349404424277</v>
      </c>
    </row>
    <row r="1019" ht="14.25" spans="1:7">
      <c r="A1019" s="83">
        <v>2140102</v>
      </c>
      <c r="B1019" s="83" t="s">
        <v>121</v>
      </c>
      <c r="C1019" s="166"/>
      <c r="D1019" s="169">
        <v>0</v>
      </c>
      <c r="E1019" s="168" t="e">
        <f t="shared" si="30"/>
        <v>#DIV/0!</v>
      </c>
      <c r="F1019" s="166">
        <v>36</v>
      </c>
      <c r="G1019" s="168">
        <f t="shared" si="31"/>
        <v>-1</v>
      </c>
    </row>
    <row r="1020" ht="14.25" spans="1:7">
      <c r="A1020" s="83">
        <v>2140103</v>
      </c>
      <c r="B1020" s="83" t="s">
        <v>122</v>
      </c>
      <c r="C1020" s="166"/>
      <c r="D1020" s="169">
        <v>0</v>
      </c>
      <c r="E1020" s="168" t="e">
        <f t="shared" si="30"/>
        <v>#DIV/0!</v>
      </c>
      <c r="F1020" s="166">
        <v>0</v>
      </c>
      <c r="G1020" s="168" t="e">
        <f t="shared" si="31"/>
        <v>#DIV/0!</v>
      </c>
    </row>
    <row r="1021" ht="14.25" spans="1:7">
      <c r="A1021" s="83">
        <v>2140104</v>
      </c>
      <c r="B1021" s="83" t="s">
        <v>908</v>
      </c>
      <c r="C1021" s="166">
        <v>11792</v>
      </c>
      <c r="D1021" s="169">
        <v>6506</v>
      </c>
      <c r="E1021" s="168">
        <f t="shared" si="30"/>
        <v>0.551729986431479</v>
      </c>
      <c r="F1021" s="166">
        <v>8498</v>
      </c>
      <c r="G1021" s="168">
        <f t="shared" si="31"/>
        <v>-0.234408096022594</v>
      </c>
    </row>
    <row r="1022" ht="14.25" spans="1:7">
      <c r="A1022" s="83">
        <v>2140106</v>
      </c>
      <c r="B1022" s="83" t="s">
        <v>909</v>
      </c>
      <c r="C1022" s="166">
        <v>20</v>
      </c>
      <c r="D1022" s="169">
        <v>296</v>
      </c>
      <c r="E1022" s="168">
        <f t="shared" si="30"/>
        <v>14.8</v>
      </c>
      <c r="F1022" s="166">
        <v>1236</v>
      </c>
      <c r="G1022" s="168">
        <f t="shared" si="31"/>
        <v>-0.760517799352751</v>
      </c>
    </row>
    <row r="1023" ht="14.25" spans="1:7">
      <c r="A1023" s="83">
        <v>2140109</v>
      </c>
      <c r="B1023" s="83" t="s">
        <v>910</v>
      </c>
      <c r="C1023" s="166"/>
      <c r="D1023" s="169">
        <v>0</v>
      </c>
      <c r="E1023" s="168" t="e">
        <f t="shared" si="30"/>
        <v>#DIV/0!</v>
      </c>
      <c r="F1023" s="166">
        <v>0</v>
      </c>
      <c r="G1023" s="168" t="e">
        <f t="shared" si="31"/>
        <v>#DIV/0!</v>
      </c>
    </row>
    <row r="1024" ht="14.25" spans="1:7">
      <c r="A1024" s="83">
        <v>2140110</v>
      </c>
      <c r="B1024" s="83" t="s">
        <v>911</v>
      </c>
      <c r="C1024" s="166"/>
      <c r="D1024" s="169">
        <v>0</v>
      </c>
      <c r="E1024" s="168" t="e">
        <f t="shared" si="30"/>
        <v>#DIV/0!</v>
      </c>
      <c r="F1024" s="166">
        <v>332</v>
      </c>
      <c r="G1024" s="168">
        <f t="shared" si="31"/>
        <v>-1</v>
      </c>
    </row>
    <row r="1025" ht="14.25" spans="1:7">
      <c r="A1025" s="83">
        <v>2140111</v>
      </c>
      <c r="B1025" s="83" t="s">
        <v>912</v>
      </c>
      <c r="C1025" s="166"/>
      <c r="D1025" s="169">
        <v>0</v>
      </c>
      <c r="E1025" s="168" t="e">
        <f t="shared" si="30"/>
        <v>#DIV/0!</v>
      </c>
      <c r="F1025" s="166">
        <v>0</v>
      </c>
      <c r="G1025" s="168" t="e">
        <f t="shared" si="31"/>
        <v>#DIV/0!</v>
      </c>
    </row>
    <row r="1026" ht="14.25" spans="1:7">
      <c r="A1026" s="83">
        <v>2140112</v>
      </c>
      <c r="B1026" s="83" t="s">
        <v>913</v>
      </c>
      <c r="C1026" s="166"/>
      <c r="D1026" s="169">
        <v>50</v>
      </c>
      <c r="E1026" s="168" t="e">
        <f t="shared" si="30"/>
        <v>#DIV/0!</v>
      </c>
      <c r="F1026" s="166">
        <v>1</v>
      </c>
      <c r="G1026" s="168">
        <f t="shared" si="31"/>
        <v>49</v>
      </c>
    </row>
    <row r="1027" ht="14.25" spans="1:7">
      <c r="A1027" s="83">
        <v>2140114</v>
      </c>
      <c r="B1027" s="83" t="s">
        <v>914</v>
      </c>
      <c r="C1027" s="166"/>
      <c r="D1027" s="169">
        <v>0</v>
      </c>
      <c r="E1027" s="168" t="e">
        <f t="shared" si="30"/>
        <v>#DIV/0!</v>
      </c>
      <c r="F1027" s="166">
        <v>0</v>
      </c>
      <c r="G1027" s="168" t="e">
        <f t="shared" si="31"/>
        <v>#DIV/0!</v>
      </c>
    </row>
    <row r="1028" ht="14.25" spans="1:7">
      <c r="A1028" s="83">
        <v>2140122</v>
      </c>
      <c r="B1028" s="83" t="s">
        <v>915</v>
      </c>
      <c r="C1028" s="166"/>
      <c r="D1028" s="169">
        <v>0</v>
      </c>
      <c r="E1028" s="168" t="e">
        <f t="shared" si="30"/>
        <v>#DIV/0!</v>
      </c>
      <c r="F1028" s="166">
        <v>0</v>
      </c>
      <c r="G1028" s="168" t="e">
        <f t="shared" si="31"/>
        <v>#DIV/0!</v>
      </c>
    </row>
    <row r="1029" ht="14.25" spans="1:7">
      <c r="A1029" s="83">
        <v>2140123</v>
      </c>
      <c r="B1029" s="83" t="s">
        <v>916</v>
      </c>
      <c r="C1029" s="166"/>
      <c r="D1029" s="169">
        <v>0</v>
      </c>
      <c r="E1029" s="168" t="e">
        <f t="shared" si="30"/>
        <v>#DIV/0!</v>
      </c>
      <c r="F1029" s="166">
        <v>0</v>
      </c>
      <c r="G1029" s="168" t="e">
        <f t="shared" si="31"/>
        <v>#DIV/0!</v>
      </c>
    </row>
    <row r="1030" ht="14.25" spans="1:7">
      <c r="A1030" s="83">
        <v>2140127</v>
      </c>
      <c r="B1030" s="83" t="s">
        <v>917</v>
      </c>
      <c r="C1030" s="166"/>
      <c r="D1030" s="169">
        <v>0</v>
      </c>
      <c r="E1030" s="168" t="e">
        <f t="shared" ref="E1030:E1093" si="32">D1030/C1030</f>
        <v>#DIV/0!</v>
      </c>
      <c r="F1030" s="166">
        <v>0</v>
      </c>
      <c r="G1030" s="168" t="e">
        <f t="shared" ref="G1030:G1093" si="33">(D1030-F1030)/F1030</f>
        <v>#DIV/0!</v>
      </c>
    </row>
    <row r="1031" ht="14.25" spans="1:7">
      <c r="A1031" s="83">
        <v>2140128</v>
      </c>
      <c r="B1031" s="83" t="s">
        <v>918</v>
      </c>
      <c r="C1031" s="166"/>
      <c r="D1031" s="169">
        <v>0</v>
      </c>
      <c r="E1031" s="168" t="e">
        <f t="shared" si="32"/>
        <v>#DIV/0!</v>
      </c>
      <c r="F1031" s="166">
        <v>0</v>
      </c>
      <c r="G1031" s="168" t="e">
        <f t="shared" si="33"/>
        <v>#DIV/0!</v>
      </c>
    </row>
    <row r="1032" ht="14.25" spans="1:7">
      <c r="A1032" s="83">
        <v>2140129</v>
      </c>
      <c r="B1032" s="83" t="s">
        <v>919</v>
      </c>
      <c r="C1032" s="166"/>
      <c r="D1032" s="169">
        <v>0</v>
      </c>
      <c r="E1032" s="168" t="e">
        <f t="shared" si="32"/>
        <v>#DIV/0!</v>
      </c>
      <c r="F1032" s="166">
        <v>0</v>
      </c>
      <c r="G1032" s="168" t="e">
        <f t="shared" si="33"/>
        <v>#DIV/0!</v>
      </c>
    </row>
    <row r="1033" ht="14.25" spans="1:7">
      <c r="A1033" s="83">
        <v>2140130</v>
      </c>
      <c r="B1033" s="83" t="s">
        <v>920</v>
      </c>
      <c r="C1033" s="166"/>
      <c r="D1033" s="169">
        <v>0</v>
      </c>
      <c r="E1033" s="168" t="e">
        <f t="shared" si="32"/>
        <v>#DIV/0!</v>
      </c>
      <c r="F1033" s="166">
        <v>0</v>
      </c>
      <c r="G1033" s="168" t="e">
        <f t="shared" si="33"/>
        <v>#DIV/0!</v>
      </c>
    </row>
    <row r="1034" ht="14.25" spans="1:7">
      <c r="A1034" s="83">
        <v>2140131</v>
      </c>
      <c r="B1034" s="83" t="s">
        <v>921</v>
      </c>
      <c r="C1034" s="166"/>
      <c r="D1034" s="169">
        <v>0</v>
      </c>
      <c r="E1034" s="168" t="e">
        <f t="shared" si="32"/>
        <v>#DIV/0!</v>
      </c>
      <c r="F1034" s="166">
        <v>0</v>
      </c>
      <c r="G1034" s="168" t="e">
        <f t="shared" si="33"/>
        <v>#DIV/0!</v>
      </c>
    </row>
    <row r="1035" ht="14.25" spans="1:7">
      <c r="A1035" s="83">
        <v>2140133</v>
      </c>
      <c r="B1035" s="83" t="s">
        <v>922</v>
      </c>
      <c r="C1035" s="166"/>
      <c r="D1035" s="169">
        <v>0</v>
      </c>
      <c r="E1035" s="168" t="e">
        <f t="shared" si="32"/>
        <v>#DIV/0!</v>
      </c>
      <c r="F1035" s="166">
        <v>0</v>
      </c>
      <c r="G1035" s="168" t="e">
        <f t="shared" si="33"/>
        <v>#DIV/0!</v>
      </c>
    </row>
    <row r="1036" ht="14.25" spans="1:7">
      <c r="A1036" s="83">
        <v>2140136</v>
      </c>
      <c r="B1036" s="83" t="s">
        <v>923</v>
      </c>
      <c r="C1036" s="166"/>
      <c r="D1036" s="169">
        <v>0</v>
      </c>
      <c r="E1036" s="168" t="e">
        <f t="shared" si="32"/>
        <v>#DIV/0!</v>
      </c>
      <c r="F1036" s="166">
        <v>0</v>
      </c>
      <c r="G1036" s="168" t="e">
        <f t="shared" si="33"/>
        <v>#DIV/0!</v>
      </c>
    </row>
    <row r="1037" ht="14.25" spans="1:7">
      <c r="A1037" s="83">
        <v>2140138</v>
      </c>
      <c r="B1037" s="83" t="s">
        <v>924</v>
      </c>
      <c r="C1037" s="166"/>
      <c r="D1037" s="169">
        <v>0</v>
      </c>
      <c r="E1037" s="168" t="e">
        <f t="shared" si="32"/>
        <v>#DIV/0!</v>
      </c>
      <c r="F1037" s="166">
        <v>0</v>
      </c>
      <c r="G1037" s="168" t="e">
        <f t="shared" si="33"/>
        <v>#DIV/0!</v>
      </c>
    </row>
    <row r="1038" ht="14.25" spans="1:7">
      <c r="A1038" s="83">
        <v>2140139</v>
      </c>
      <c r="B1038" s="83" t="s">
        <v>925</v>
      </c>
      <c r="C1038" s="166">
        <v>80</v>
      </c>
      <c r="D1038" s="169">
        <v>80</v>
      </c>
      <c r="E1038" s="168">
        <f t="shared" si="32"/>
        <v>1</v>
      </c>
      <c r="F1038" s="166">
        <v>316</v>
      </c>
      <c r="G1038" s="168">
        <f t="shared" si="33"/>
        <v>-0.746835443037975</v>
      </c>
    </row>
    <row r="1039" ht="14.25" spans="1:7">
      <c r="A1039" s="83">
        <v>2140199</v>
      </c>
      <c r="B1039" s="83" t="s">
        <v>926</v>
      </c>
      <c r="C1039" s="166">
        <v>925</v>
      </c>
      <c r="D1039" s="169">
        <v>3565</v>
      </c>
      <c r="E1039" s="168">
        <f t="shared" si="32"/>
        <v>3.85405405405405</v>
      </c>
      <c r="F1039" s="166">
        <v>5769</v>
      </c>
      <c r="G1039" s="168">
        <f t="shared" si="33"/>
        <v>-0.3820419483446</v>
      </c>
    </row>
    <row r="1040" ht="15.75" spans="1:7">
      <c r="A1040" s="83">
        <v>21402</v>
      </c>
      <c r="B1040" s="80" t="s">
        <v>927</v>
      </c>
      <c r="C1040" s="166">
        <v>0</v>
      </c>
      <c r="D1040" s="167">
        <v>0</v>
      </c>
      <c r="E1040" s="168" t="e">
        <f t="shared" si="32"/>
        <v>#DIV/0!</v>
      </c>
      <c r="F1040" s="166">
        <v>0</v>
      </c>
      <c r="G1040" s="168" t="e">
        <f t="shared" si="33"/>
        <v>#DIV/0!</v>
      </c>
    </row>
    <row r="1041" ht="15.75" spans="1:7">
      <c r="A1041" s="83">
        <v>2140201</v>
      </c>
      <c r="B1041" s="83" t="s">
        <v>120</v>
      </c>
      <c r="C1041" s="166"/>
      <c r="D1041" s="170"/>
      <c r="E1041" s="168" t="e">
        <f t="shared" si="32"/>
        <v>#DIV/0!</v>
      </c>
      <c r="F1041" s="166">
        <v>0</v>
      </c>
      <c r="G1041" s="168" t="e">
        <f t="shared" si="33"/>
        <v>#DIV/0!</v>
      </c>
    </row>
    <row r="1042" ht="15.75" spans="1:7">
      <c r="A1042" s="83">
        <v>2140202</v>
      </c>
      <c r="B1042" s="83" t="s">
        <v>121</v>
      </c>
      <c r="C1042" s="166"/>
      <c r="D1042" s="170"/>
      <c r="E1042" s="168" t="e">
        <f t="shared" si="32"/>
        <v>#DIV/0!</v>
      </c>
      <c r="F1042" s="166">
        <v>0</v>
      </c>
      <c r="G1042" s="168" t="e">
        <f t="shared" si="33"/>
        <v>#DIV/0!</v>
      </c>
    </row>
    <row r="1043" ht="15.75" spans="1:7">
      <c r="A1043" s="83">
        <v>2140203</v>
      </c>
      <c r="B1043" s="83" t="s">
        <v>122</v>
      </c>
      <c r="C1043" s="166"/>
      <c r="D1043" s="170"/>
      <c r="E1043" s="168" t="e">
        <f t="shared" si="32"/>
        <v>#DIV/0!</v>
      </c>
      <c r="F1043" s="166">
        <v>0</v>
      </c>
      <c r="G1043" s="168" t="e">
        <f t="shared" si="33"/>
        <v>#DIV/0!</v>
      </c>
    </row>
    <row r="1044" ht="15.75" spans="1:7">
      <c r="A1044" s="83">
        <v>2140204</v>
      </c>
      <c r="B1044" s="83" t="s">
        <v>928</v>
      </c>
      <c r="C1044" s="166"/>
      <c r="D1044" s="170"/>
      <c r="E1044" s="168" t="e">
        <f t="shared" si="32"/>
        <v>#DIV/0!</v>
      </c>
      <c r="F1044" s="166">
        <v>0</v>
      </c>
      <c r="G1044" s="168" t="e">
        <f t="shared" si="33"/>
        <v>#DIV/0!</v>
      </c>
    </row>
    <row r="1045" ht="15.75" spans="1:7">
      <c r="A1045" s="83">
        <v>2140205</v>
      </c>
      <c r="B1045" s="83" t="s">
        <v>929</v>
      </c>
      <c r="C1045" s="166"/>
      <c r="D1045" s="170"/>
      <c r="E1045" s="168" t="e">
        <f t="shared" si="32"/>
        <v>#DIV/0!</v>
      </c>
      <c r="F1045" s="166">
        <v>0</v>
      </c>
      <c r="G1045" s="168" t="e">
        <f t="shared" si="33"/>
        <v>#DIV/0!</v>
      </c>
    </row>
    <row r="1046" ht="15.75" spans="1:7">
      <c r="A1046" s="83">
        <v>2140206</v>
      </c>
      <c r="B1046" s="83" t="s">
        <v>930</v>
      </c>
      <c r="C1046" s="166"/>
      <c r="D1046" s="170"/>
      <c r="E1046" s="168" t="e">
        <f t="shared" si="32"/>
        <v>#DIV/0!</v>
      </c>
      <c r="F1046" s="166">
        <v>0</v>
      </c>
      <c r="G1046" s="168" t="e">
        <f t="shared" si="33"/>
        <v>#DIV/0!</v>
      </c>
    </row>
    <row r="1047" ht="15.75" spans="1:7">
      <c r="A1047" s="83">
        <v>2140207</v>
      </c>
      <c r="B1047" s="83" t="s">
        <v>931</v>
      </c>
      <c r="C1047" s="166"/>
      <c r="D1047" s="170"/>
      <c r="E1047" s="168" t="e">
        <f t="shared" si="32"/>
        <v>#DIV/0!</v>
      </c>
      <c r="F1047" s="166">
        <v>0</v>
      </c>
      <c r="G1047" s="168" t="e">
        <f t="shared" si="33"/>
        <v>#DIV/0!</v>
      </c>
    </row>
    <row r="1048" ht="15.75" spans="1:7">
      <c r="A1048" s="83">
        <v>2140208</v>
      </c>
      <c r="B1048" s="83" t="s">
        <v>932</v>
      </c>
      <c r="C1048" s="166"/>
      <c r="D1048" s="170"/>
      <c r="E1048" s="168" t="e">
        <f t="shared" si="32"/>
        <v>#DIV/0!</v>
      </c>
      <c r="F1048" s="166">
        <v>0</v>
      </c>
      <c r="G1048" s="168" t="e">
        <f t="shared" si="33"/>
        <v>#DIV/0!</v>
      </c>
    </row>
    <row r="1049" ht="15.75" spans="1:7">
      <c r="A1049" s="83">
        <v>2140299</v>
      </c>
      <c r="B1049" s="83" t="s">
        <v>933</v>
      </c>
      <c r="C1049" s="166"/>
      <c r="D1049" s="170"/>
      <c r="E1049" s="168" t="e">
        <f t="shared" si="32"/>
        <v>#DIV/0!</v>
      </c>
      <c r="F1049" s="166">
        <v>0</v>
      </c>
      <c r="G1049" s="168" t="e">
        <f t="shared" si="33"/>
        <v>#DIV/0!</v>
      </c>
    </row>
    <row r="1050" ht="15.75" spans="1:7">
      <c r="A1050" s="83">
        <v>21403</v>
      </c>
      <c r="B1050" s="80" t="s">
        <v>934</v>
      </c>
      <c r="C1050" s="166">
        <v>0</v>
      </c>
      <c r="D1050" s="167">
        <v>0</v>
      </c>
      <c r="E1050" s="168" t="e">
        <f t="shared" si="32"/>
        <v>#DIV/0!</v>
      </c>
      <c r="F1050" s="166">
        <v>0</v>
      </c>
      <c r="G1050" s="168" t="e">
        <f t="shared" si="33"/>
        <v>#DIV/0!</v>
      </c>
    </row>
    <row r="1051" ht="15.75" spans="1:7">
      <c r="A1051" s="83">
        <v>2140301</v>
      </c>
      <c r="B1051" s="83" t="s">
        <v>120</v>
      </c>
      <c r="C1051" s="166"/>
      <c r="D1051" s="170"/>
      <c r="E1051" s="168" t="e">
        <f t="shared" si="32"/>
        <v>#DIV/0!</v>
      </c>
      <c r="F1051" s="166">
        <v>0</v>
      </c>
      <c r="G1051" s="168" t="e">
        <f t="shared" si="33"/>
        <v>#DIV/0!</v>
      </c>
    </row>
    <row r="1052" ht="15.75" spans="1:7">
      <c r="A1052" s="83">
        <v>2140302</v>
      </c>
      <c r="B1052" s="83" t="s">
        <v>121</v>
      </c>
      <c r="C1052" s="166"/>
      <c r="D1052" s="170"/>
      <c r="E1052" s="168" t="e">
        <f t="shared" si="32"/>
        <v>#DIV/0!</v>
      </c>
      <c r="F1052" s="166">
        <v>0</v>
      </c>
      <c r="G1052" s="168" t="e">
        <f t="shared" si="33"/>
        <v>#DIV/0!</v>
      </c>
    </row>
    <row r="1053" ht="15.75" spans="1:7">
      <c r="A1053" s="83">
        <v>2140303</v>
      </c>
      <c r="B1053" s="83" t="s">
        <v>122</v>
      </c>
      <c r="C1053" s="166"/>
      <c r="D1053" s="170"/>
      <c r="E1053" s="168" t="e">
        <f t="shared" si="32"/>
        <v>#DIV/0!</v>
      </c>
      <c r="F1053" s="166">
        <v>0</v>
      </c>
      <c r="G1053" s="168" t="e">
        <f t="shared" si="33"/>
        <v>#DIV/0!</v>
      </c>
    </row>
    <row r="1054" ht="15.75" spans="1:7">
      <c r="A1054" s="83">
        <v>2140304</v>
      </c>
      <c r="B1054" s="83" t="s">
        <v>935</v>
      </c>
      <c r="C1054" s="166"/>
      <c r="D1054" s="170"/>
      <c r="E1054" s="168" t="e">
        <f t="shared" si="32"/>
        <v>#DIV/0!</v>
      </c>
      <c r="F1054" s="166">
        <v>0</v>
      </c>
      <c r="G1054" s="168" t="e">
        <f t="shared" si="33"/>
        <v>#DIV/0!</v>
      </c>
    </row>
    <row r="1055" ht="15.75" spans="1:7">
      <c r="A1055" s="83">
        <v>2140305</v>
      </c>
      <c r="B1055" s="83" t="s">
        <v>936</v>
      </c>
      <c r="C1055" s="166"/>
      <c r="D1055" s="170"/>
      <c r="E1055" s="168" t="e">
        <f t="shared" si="32"/>
        <v>#DIV/0!</v>
      </c>
      <c r="F1055" s="166">
        <v>0</v>
      </c>
      <c r="G1055" s="168" t="e">
        <f t="shared" si="33"/>
        <v>#DIV/0!</v>
      </c>
    </row>
    <row r="1056" ht="15.75" spans="1:7">
      <c r="A1056" s="83">
        <v>2140306</v>
      </c>
      <c r="B1056" s="83" t="s">
        <v>937</v>
      </c>
      <c r="C1056" s="166"/>
      <c r="D1056" s="170"/>
      <c r="E1056" s="168" t="e">
        <f t="shared" si="32"/>
        <v>#DIV/0!</v>
      </c>
      <c r="F1056" s="166">
        <v>0</v>
      </c>
      <c r="G1056" s="168" t="e">
        <f t="shared" si="33"/>
        <v>#DIV/0!</v>
      </c>
    </row>
    <row r="1057" ht="15.75" spans="1:7">
      <c r="A1057" s="83">
        <v>2140307</v>
      </c>
      <c r="B1057" s="83" t="s">
        <v>938</v>
      </c>
      <c r="C1057" s="166"/>
      <c r="D1057" s="170"/>
      <c r="E1057" s="168" t="e">
        <f t="shared" si="32"/>
        <v>#DIV/0!</v>
      </c>
      <c r="F1057" s="166">
        <v>0</v>
      </c>
      <c r="G1057" s="168" t="e">
        <f t="shared" si="33"/>
        <v>#DIV/0!</v>
      </c>
    </row>
    <row r="1058" ht="15.75" spans="1:7">
      <c r="A1058" s="83">
        <v>2140308</v>
      </c>
      <c r="B1058" s="83" t="s">
        <v>939</v>
      </c>
      <c r="C1058" s="166"/>
      <c r="D1058" s="170"/>
      <c r="E1058" s="168" t="e">
        <f t="shared" si="32"/>
        <v>#DIV/0!</v>
      </c>
      <c r="F1058" s="166">
        <v>0</v>
      </c>
      <c r="G1058" s="168" t="e">
        <f t="shared" si="33"/>
        <v>#DIV/0!</v>
      </c>
    </row>
    <row r="1059" ht="15.75" spans="1:7">
      <c r="A1059" s="83">
        <v>2140399</v>
      </c>
      <c r="B1059" s="83" t="s">
        <v>940</v>
      </c>
      <c r="C1059" s="166"/>
      <c r="D1059" s="170"/>
      <c r="E1059" s="168" t="e">
        <f t="shared" si="32"/>
        <v>#DIV/0!</v>
      </c>
      <c r="F1059" s="166">
        <v>0</v>
      </c>
      <c r="G1059" s="168" t="e">
        <f t="shared" si="33"/>
        <v>#DIV/0!</v>
      </c>
    </row>
    <row r="1060" ht="15.75" spans="1:7">
      <c r="A1060" s="83">
        <v>21404</v>
      </c>
      <c r="B1060" s="80" t="s">
        <v>941</v>
      </c>
      <c r="C1060" s="166">
        <v>1695</v>
      </c>
      <c r="D1060" s="167">
        <v>2151</v>
      </c>
      <c r="E1060" s="168">
        <f t="shared" si="32"/>
        <v>1.26902654867257</v>
      </c>
      <c r="F1060" s="166">
        <v>1553</v>
      </c>
      <c r="G1060" s="168">
        <f t="shared" si="33"/>
        <v>0.385061171925306</v>
      </c>
    </row>
    <row r="1061" ht="14.25" spans="1:7">
      <c r="A1061" s="83">
        <v>2140401</v>
      </c>
      <c r="B1061" s="83" t="s">
        <v>942</v>
      </c>
      <c r="C1061" s="166">
        <v>177</v>
      </c>
      <c r="D1061" s="169">
        <v>287</v>
      </c>
      <c r="E1061" s="168">
        <f t="shared" si="32"/>
        <v>1.62146892655367</v>
      </c>
      <c r="F1061" s="166">
        <v>154</v>
      </c>
      <c r="G1061" s="168">
        <f t="shared" si="33"/>
        <v>0.863636363636364</v>
      </c>
    </row>
    <row r="1062" ht="14.25" spans="1:7">
      <c r="A1062" s="83">
        <v>2140402</v>
      </c>
      <c r="B1062" s="83" t="s">
        <v>943</v>
      </c>
      <c r="C1062" s="166">
        <v>499</v>
      </c>
      <c r="D1062" s="169">
        <v>970</v>
      </c>
      <c r="E1062" s="168">
        <f t="shared" si="32"/>
        <v>1.9438877755511</v>
      </c>
      <c r="F1062" s="166">
        <v>836</v>
      </c>
      <c r="G1062" s="168">
        <f t="shared" si="33"/>
        <v>0.160287081339713</v>
      </c>
    </row>
    <row r="1063" ht="14.25" spans="1:7">
      <c r="A1063" s="83">
        <v>2140403</v>
      </c>
      <c r="B1063" s="83" t="s">
        <v>944</v>
      </c>
      <c r="C1063" s="166">
        <v>33</v>
      </c>
      <c r="D1063" s="169">
        <v>86</v>
      </c>
      <c r="E1063" s="168">
        <f t="shared" si="32"/>
        <v>2.60606060606061</v>
      </c>
      <c r="F1063" s="166">
        <v>33</v>
      </c>
      <c r="G1063" s="168">
        <f t="shared" si="33"/>
        <v>1.60606060606061</v>
      </c>
    </row>
    <row r="1064" ht="14.25" spans="1:7">
      <c r="A1064" s="83">
        <v>2140499</v>
      </c>
      <c r="B1064" s="83" t="s">
        <v>945</v>
      </c>
      <c r="C1064" s="166">
        <v>986</v>
      </c>
      <c r="D1064" s="169">
        <v>808</v>
      </c>
      <c r="E1064" s="168">
        <f t="shared" si="32"/>
        <v>0.81947261663286</v>
      </c>
      <c r="F1064" s="166">
        <v>530</v>
      </c>
      <c r="G1064" s="168">
        <f t="shared" si="33"/>
        <v>0.524528301886792</v>
      </c>
    </row>
    <row r="1065" ht="15.75" spans="1:7">
      <c r="A1065" s="83">
        <v>21405</v>
      </c>
      <c r="B1065" s="80" t="s">
        <v>946</v>
      </c>
      <c r="C1065" s="166">
        <v>0</v>
      </c>
      <c r="D1065" s="167">
        <v>0</v>
      </c>
      <c r="E1065" s="168" t="e">
        <f t="shared" si="32"/>
        <v>#DIV/0!</v>
      </c>
      <c r="F1065" s="166">
        <v>0</v>
      </c>
      <c r="G1065" s="168" t="e">
        <f t="shared" si="33"/>
        <v>#DIV/0!</v>
      </c>
    </row>
    <row r="1066" ht="15.75" spans="1:7">
      <c r="A1066" s="83">
        <v>2140501</v>
      </c>
      <c r="B1066" s="83" t="s">
        <v>120</v>
      </c>
      <c r="C1066" s="166"/>
      <c r="D1066" s="170"/>
      <c r="E1066" s="168" t="e">
        <f t="shared" si="32"/>
        <v>#DIV/0!</v>
      </c>
      <c r="F1066" s="166">
        <v>0</v>
      </c>
      <c r="G1066" s="168" t="e">
        <f t="shared" si="33"/>
        <v>#DIV/0!</v>
      </c>
    </row>
    <row r="1067" ht="15.75" spans="1:7">
      <c r="A1067" s="83">
        <v>2140502</v>
      </c>
      <c r="B1067" s="83" t="s">
        <v>121</v>
      </c>
      <c r="C1067" s="166"/>
      <c r="D1067" s="170"/>
      <c r="E1067" s="168" t="e">
        <f t="shared" si="32"/>
        <v>#DIV/0!</v>
      </c>
      <c r="F1067" s="166">
        <v>0</v>
      </c>
      <c r="G1067" s="168" t="e">
        <f t="shared" si="33"/>
        <v>#DIV/0!</v>
      </c>
    </row>
    <row r="1068" ht="15.75" spans="1:7">
      <c r="A1068" s="83">
        <v>2140503</v>
      </c>
      <c r="B1068" s="83" t="s">
        <v>122</v>
      </c>
      <c r="C1068" s="166"/>
      <c r="D1068" s="170"/>
      <c r="E1068" s="168" t="e">
        <f t="shared" si="32"/>
        <v>#DIV/0!</v>
      </c>
      <c r="F1068" s="166">
        <v>0</v>
      </c>
      <c r="G1068" s="168" t="e">
        <f t="shared" si="33"/>
        <v>#DIV/0!</v>
      </c>
    </row>
    <row r="1069" ht="15.75" spans="1:7">
      <c r="A1069" s="83">
        <v>2140504</v>
      </c>
      <c r="B1069" s="83" t="s">
        <v>932</v>
      </c>
      <c r="C1069" s="166"/>
      <c r="D1069" s="170"/>
      <c r="E1069" s="168" t="e">
        <f t="shared" si="32"/>
        <v>#DIV/0!</v>
      </c>
      <c r="F1069" s="166">
        <v>0</v>
      </c>
      <c r="G1069" s="168" t="e">
        <f t="shared" si="33"/>
        <v>#DIV/0!</v>
      </c>
    </row>
    <row r="1070" ht="15.75" spans="1:7">
      <c r="A1070" s="83">
        <v>2140505</v>
      </c>
      <c r="B1070" s="83" t="s">
        <v>947</v>
      </c>
      <c r="C1070" s="166"/>
      <c r="D1070" s="170"/>
      <c r="E1070" s="168" t="e">
        <f t="shared" si="32"/>
        <v>#DIV/0!</v>
      </c>
      <c r="F1070" s="166">
        <v>0</v>
      </c>
      <c r="G1070" s="168" t="e">
        <f t="shared" si="33"/>
        <v>#DIV/0!</v>
      </c>
    </row>
    <row r="1071" ht="15.75" spans="1:7">
      <c r="A1071" s="83">
        <v>2140599</v>
      </c>
      <c r="B1071" s="83" t="s">
        <v>948</v>
      </c>
      <c r="C1071" s="166"/>
      <c r="D1071" s="170"/>
      <c r="E1071" s="168" t="e">
        <f t="shared" si="32"/>
        <v>#DIV/0!</v>
      </c>
      <c r="F1071" s="166">
        <v>0</v>
      </c>
      <c r="G1071" s="168" t="e">
        <f t="shared" si="33"/>
        <v>#DIV/0!</v>
      </c>
    </row>
    <row r="1072" ht="15.75" spans="1:7">
      <c r="A1072" s="83">
        <v>21406</v>
      </c>
      <c r="B1072" s="80" t="s">
        <v>949</v>
      </c>
      <c r="C1072" s="166">
        <v>2037</v>
      </c>
      <c r="D1072" s="167">
        <v>5137</v>
      </c>
      <c r="E1072" s="168">
        <f t="shared" si="32"/>
        <v>2.52184585174276</v>
      </c>
      <c r="F1072" s="166">
        <v>0</v>
      </c>
      <c r="G1072" s="168" t="e">
        <f t="shared" si="33"/>
        <v>#DIV/0!</v>
      </c>
    </row>
    <row r="1073" ht="14.25" spans="1:7">
      <c r="A1073" s="83">
        <v>2140601</v>
      </c>
      <c r="B1073" s="83" t="s">
        <v>950</v>
      </c>
      <c r="C1073" s="166"/>
      <c r="D1073" s="169">
        <v>0</v>
      </c>
      <c r="E1073" s="168" t="e">
        <f t="shared" si="32"/>
        <v>#DIV/0!</v>
      </c>
      <c r="F1073" s="166">
        <v>0</v>
      </c>
      <c r="G1073" s="168" t="e">
        <f t="shared" si="33"/>
        <v>#DIV/0!</v>
      </c>
    </row>
    <row r="1074" ht="14.25" spans="1:7">
      <c r="A1074" s="83">
        <v>2140602</v>
      </c>
      <c r="B1074" s="83" t="s">
        <v>951</v>
      </c>
      <c r="C1074" s="166">
        <v>1822</v>
      </c>
      <c r="D1074" s="169">
        <v>3643</v>
      </c>
      <c r="E1074" s="168">
        <f t="shared" si="32"/>
        <v>1.99945115257958</v>
      </c>
      <c r="F1074" s="166">
        <v>0</v>
      </c>
      <c r="G1074" s="168" t="e">
        <f t="shared" si="33"/>
        <v>#DIV/0!</v>
      </c>
    </row>
    <row r="1075" ht="14.25" spans="1:7">
      <c r="A1075" s="83">
        <v>2140603</v>
      </c>
      <c r="B1075" s="83" t="s">
        <v>952</v>
      </c>
      <c r="C1075" s="166"/>
      <c r="D1075" s="169">
        <v>0</v>
      </c>
      <c r="E1075" s="168" t="e">
        <f t="shared" si="32"/>
        <v>#DIV/0!</v>
      </c>
      <c r="F1075" s="166">
        <v>0</v>
      </c>
      <c r="G1075" s="168" t="e">
        <f t="shared" si="33"/>
        <v>#DIV/0!</v>
      </c>
    </row>
    <row r="1076" ht="14.25" spans="1:7">
      <c r="A1076" s="83">
        <v>2140699</v>
      </c>
      <c r="B1076" s="83" t="s">
        <v>953</v>
      </c>
      <c r="C1076" s="166">
        <v>215</v>
      </c>
      <c r="D1076" s="169">
        <v>1494</v>
      </c>
      <c r="E1076" s="168">
        <f t="shared" si="32"/>
        <v>6.94883720930233</v>
      </c>
      <c r="F1076" s="166">
        <v>0</v>
      </c>
      <c r="G1076" s="168" t="e">
        <f t="shared" si="33"/>
        <v>#DIV/0!</v>
      </c>
    </row>
    <row r="1077" ht="15.75" spans="1:7">
      <c r="A1077" s="83">
        <v>21499</v>
      </c>
      <c r="B1077" s="80" t="s">
        <v>954</v>
      </c>
      <c r="C1077" s="166">
        <v>0</v>
      </c>
      <c r="D1077" s="167">
        <v>51</v>
      </c>
      <c r="E1077" s="168" t="e">
        <f t="shared" si="32"/>
        <v>#DIV/0!</v>
      </c>
      <c r="F1077" s="166">
        <v>0</v>
      </c>
      <c r="G1077" s="168" t="e">
        <f t="shared" si="33"/>
        <v>#DIV/0!</v>
      </c>
    </row>
    <row r="1078" ht="14.25" spans="1:7">
      <c r="A1078" s="83">
        <v>2149901</v>
      </c>
      <c r="B1078" s="83" t="s">
        <v>955</v>
      </c>
      <c r="C1078" s="166"/>
      <c r="D1078" s="169">
        <v>51</v>
      </c>
      <c r="E1078" s="168" t="e">
        <f t="shared" si="32"/>
        <v>#DIV/0!</v>
      </c>
      <c r="F1078" s="166">
        <v>0</v>
      </c>
      <c r="G1078" s="168" t="e">
        <f t="shared" si="33"/>
        <v>#DIV/0!</v>
      </c>
    </row>
    <row r="1079" ht="15.75" spans="1:7">
      <c r="A1079" s="83">
        <v>2149999</v>
      </c>
      <c r="B1079" s="83" t="s">
        <v>956</v>
      </c>
      <c r="C1079" s="166"/>
      <c r="D1079" s="170"/>
      <c r="E1079" s="168" t="e">
        <f t="shared" si="32"/>
        <v>#DIV/0!</v>
      </c>
      <c r="F1079" s="166">
        <v>0</v>
      </c>
      <c r="G1079" s="168" t="e">
        <f t="shared" si="33"/>
        <v>#DIV/0!</v>
      </c>
    </row>
    <row r="1080" ht="15.75" spans="1:7">
      <c r="A1080" s="83">
        <v>215</v>
      </c>
      <c r="B1080" s="80" t="s">
        <v>957</v>
      </c>
      <c r="C1080" s="166">
        <v>1673</v>
      </c>
      <c r="D1080" s="167">
        <v>3051</v>
      </c>
      <c r="E1080" s="168">
        <f t="shared" si="32"/>
        <v>1.82367005379558</v>
      </c>
      <c r="F1080" s="166">
        <v>12397</v>
      </c>
      <c r="G1080" s="168">
        <f t="shared" si="33"/>
        <v>-0.753892070662257</v>
      </c>
    </row>
    <row r="1081" ht="15.75" spans="1:7">
      <c r="A1081" s="83">
        <v>21501</v>
      </c>
      <c r="B1081" s="80" t="s">
        <v>958</v>
      </c>
      <c r="C1081" s="166">
        <v>0</v>
      </c>
      <c r="D1081" s="167">
        <v>0</v>
      </c>
      <c r="E1081" s="168" t="e">
        <f t="shared" si="32"/>
        <v>#DIV/0!</v>
      </c>
      <c r="F1081" s="166">
        <v>0</v>
      </c>
      <c r="G1081" s="168" t="e">
        <f t="shared" si="33"/>
        <v>#DIV/0!</v>
      </c>
    </row>
    <row r="1082" ht="15.75" spans="1:7">
      <c r="A1082" s="83">
        <v>2150101</v>
      </c>
      <c r="B1082" s="83" t="s">
        <v>120</v>
      </c>
      <c r="C1082" s="166"/>
      <c r="D1082" s="170"/>
      <c r="E1082" s="168" t="e">
        <f t="shared" si="32"/>
        <v>#DIV/0!</v>
      </c>
      <c r="F1082" s="166">
        <v>0</v>
      </c>
      <c r="G1082" s="168" t="e">
        <f t="shared" si="33"/>
        <v>#DIV/0!</v>
      </c>
    </row>
    <row r="1083" ht="15.75" spans="1:7">
      <c r="A1083" s="83">
        <v>2150102</v>
      </c>
      <c r="B1083" s="83" t="s">
        <v>121</v>
      </c>
      <c r="C1083" s="166"/>
      <c r="D1083" s="170"/>
      <c r="E1083" s="168" t="e">
        <f t="shared" si="32"/>
        <v>#DIV/0!</v>
      </c>
      <c r="F1083" s="166">
        <v>0</v>
      </c>
      <c r="G1083" s="168" t="e">
        <f t="shared" si="33"/>
        <v>#DIV/0!</v>
      </c>
    </row>
    <row r="1084" ht="15.75" spans="1:7">
      <c r="A1084" s="83">
        <v>2150103</v>
      </c>
      <c r="B1084" s="83" t="s">
        <v>122</v>
      </c>
      <c r="C1084" s="166"/>
      <c r="D1084" s="170"/>
      <c r="E1084" s="168" t="e">
        <f t="shared" si="32"/>
        <v>#DIV/0!</v>
      </c>
      <c r="F1084" s="166">
        <v>0</v>
      </c>
      <c r="G1084" s="168" t="e">
        <f t="shared" si="33"/>
        <v>#DIV/0!</v>
      </c>
    </row>
    <row r="1085" ht="15.75" spans="1:7">
      <c r="A1085" s="83">
        <v>2150104</v>
      </c>
      <c r="B1085" s="83" t="s">
        <v>959</v>
      </c>
      <c r="C1085" s="166"/>
      <c r="D1085" s="170"/>
      <c r="E1085" s="168" t="e">
        <f t="shared" si="32"/>
        <v>#DIV/0!</v>
      </c>
      <c r="F1085" s="166">
        <v>0</v>
      </c>
      <c r="G1085" s="168" t="e">
        <f t="shared" si="33"/>
        <v>#DIV/0!</v>
      </c>
    </row>
    <row r="1086" ht="15.75" spans="1:7">
      <c r="A1086" s="83">
        <v>2150105</v>
      </c>
      <c r="B1086" s="83" t="s">
        <v>960</v>
      </c>
      <c r="C1086" s="166"/>
      <c r="D1086" s="170"/>
      <c r="E1086" s="168" t="e">
        <f t="shared" si="32"/>
        <v>#DIV/0!</v>
      </c>
      <c r="F1086" s="166">
        <v>0</v>
      </c>
      <c r="G1086" s="168" t="e">
        <f t="shared" si="33"/>
        <v>#DIV/0!</v>
      </c>
    </row>
    <row r="1087" ht="15.75" spans="1:7">
      <c r="A1087" s="83">
        <v>2150106</v>
      </c>
      <c r="B1087" s="83" t="s">
        <v>961</v>
      </c>
      <c r="C1087" s="166"/>
      <c r="D1087" s="170"/>
      <c r="E1087" s="168" t="e">
        <f t="shared" si="32"/>
        <v>#DIV/0!</v>
      </c>
      <c r="F1087" s="166">
        <v>0</v>
      </c>
      <c r="G1087" s="168" t="e">
        <f t="shared" si="33"/>
        <v>#DIV/0!</v>
      </c>
    </row>
    <row r="1088" ht="15.75" spans="1:7">
      <c r="A1088" s="83">
        <v>2150107</v>
      </c>
      <c r="B1088" s="83" t="s">
        <v>962</v>
      </c>
      <c r="C1088" s="166"/>
      <c r="D1088" s="170"/>
      <c r="E1088" s="168" t="e">
        <f t="shared" si="32"/>
        <v>#DIV/0!</v>
      </c>
      <c r="F1088" s="166">
        <v>0</v>
      </c>
      <c r="G1088" s="168" t="e">
        <f t="shared" si="33"/>
        <v>#DIV/0!</v>
      </c>
    </row>
    <row r="1089" ht="15.75" spans="1:7">
      <c r="A1089" s="83">
        <v>2150108</v>
      </c>
      <c r="B1089" s="83" t="s">
        <v>963</v>
      </c>
      <c r="C1089" s="166"/>
      <c r="D1089" s="170"/>
      <c r="E1089" s="168" t="e">
        <f t="shared" si="32"/>
        <v>#DIV/0!</v>
      </c>
      <c r="F1089" s="166">
        <v>0</v>
      </c>
      <c r="G1089" s="168" t="e">
        <f t="shared" si="33"/>
        <v>#DIV/0!</v>
      </c>
    </row>
    <row r="1090" ht="15.75" spans="1:7">
      <c r="A1090" s="83">
        <v>2150199</v>
      </c>
      <c r="B1090" s="83" t="s">
        <v>964</v>
      </c>
      <c r="C1090" s="166"/>
      <c r="D1090" s="170"/>
      <c r="E1090" s="168" t="e">
        <f t="shared" si="32"/>
        <v>#DIV/0!</v>
      </c>
      <c r="F1090" s="166">
        <v>0</v>
      </c>
      <c r="G1090" s="168" t="e">
        <f t="shared" si="33"/>
        <v>#DIV/0!</v>
      </c>
    </row>
    <row r="1091" ht="15.75" spans="1:7">
      <c r="A1091" s="83">
        <v>21502</v>
      </c>
      <c r="B1091" s="80" t="s">
        <v>965</v>
      </c>
      <c r="C1091" s="166">
        <v>0</v>
      </c>
      <c r="D1091" s="167">
        <v>0</v>
      </c>
      <c r="E1091" s="168" t="e">
        <f t="shared" si="32"/>
        <v>#DIV/0!</v>
      </c>
      <c r="F1091" s="166">
        <v>0</v>
      </c>
      <c r="G1091" s="168" t="e">
        <f t="shared" si="33"/>
        <v>#DIV/0!</v>
      </c>
    </row>
    <row r="1092" ht="15.75" spans="1:7">
      <c r="A1092" s="83">
        <v>2150201</v>
      </c>
      <c r="B1092" s="83" t="s">
        <v>120</v>
      </c>
      <c r="C1092" s="166"/>
      <c r="D1092" s="170"/>
      <c r="E1092" s="168" t="e">
        <f t="shared" si="32"/>
        <v>#DIV/0!</v>
      </c>
      <c r="F1092" s="166">
        <v>0</v>
      </c>
      <c r="G1092" s="168" t="e">
        <f t="shared" si="33"/>
        <v>#DIV/0!</v>
      </c>
    </row>
    <row r="1093" ht="15.75" spans="1:7">
      <c r="A1093" s="83">
        <v>2150202</v>
      </c>
      <c r="B1093" s="83" t="s">
        <v>121</v>
      </c>
      <c r="C1093" s="166"/>
      <c r="D1093" s="170"/>
      <c r="E1093" s="168" t="e">
        <f t="shared" si="32"/>
        <v>#DIV/0!</v>
      </c>
      <c r="F1093" s="166">
        <v>0</v>
      </c>
      <c r="G1093" s="168" t="e">
        <f t="shared" si="33"/>
        <v>#DIV/0!</v>
      </c>
    </row>
    <row r="1094" ht="15.75" spans="1:7">
      <c r="A1094" s="83">
        <v>2150203</v>
      </c>
      <c r="B1094" s="83" t="s">
        <v>122</v>
      </c>
      <c r="C1094" s="166"/>
      <c r="D1094" s="170"/>
      <c r="E1094" s="168" t="e">
        <f t="shared" ref="E1094:E1157" si="34">D1094/C1094</f>
        <v>#DIV/0!</v>
      </c>
      <c r="F1094" s="166">
        <v>0</v>
      </c>
      <c r="G1094" s="168" t="e">
        <f t="shared" ref="G1094:G1157" si="35">(D1094-F1094)/F1094</f>
        <v>#DIV/0!</v>
      </c>
    </row>
    <row r="1095" ht="15.75" spans="1:7">
      <c r="A1095" s="83">
        <v>2150204</v>
      </c>
      <c r="B1095" s="83" t="s">
        <v>966</v>
      </c>
      <c r="C1095" s="166"/>
      <c r="D1095" s="170"/>
      <c r="E1095" s="168" t="e">
        <f t="shared" si="34"/>
        <v>#DIV/0!</v>
      </c>
      <c r="F1095" s="166">
        <v>0</v>
      </c>
      <c r="G1095" s="168" t="e">
        <f t="shared" si="35"/>
        <v>#DIV/0!</v>
      </c>
    </row>
    <row r="1096" ht="15.75" spans="1:7">
      <c r="A1096" s="83">
        <v>2150205</v>
      </c>
      <c r="B1096" s="83" t="s">
        <v>967</v>
      </c>
      <c r="C1096" s="166"/>
      <c r="D1096" s="170"/>
      <c r="E1096" s="168" t="e">
        <f t="shared" si="34"/>
        <v>#DIV/0!</v>
      </c>
      <c r="F1096" s="166">
        <v>0</v>
      </c>
      <c r="G1096" s="168" t="e">
        <f t="shared" si="35"/>
        <v>#DIV/0!</v>
      </c>
    </row>
    <row r="1097" ht="15.75" spans="1:7">
      <c r="A1097" s="83">
        <v>2150206</v>
      </c>
      <c r="B1097" s="83" t="s">
        <v>968</v>
      </c>
      <c r="C1097" s="166"/>
      <c r="D1097" s="170"/>
      <c r="E1097" s="168" t="e">
        <f t="shared" si="34"/>
        <v>#DIV/0!</v>
      </c>
      <c r="F1097" s="166">
        <v>0</v>
      </c>
      <c r="G1097" s="168" t="e">
        <f t="shared" si="35"/>
        <v>#DIV/0!</v>
      </c>
    </row>
    <row r="1098" ht="15.75" spans="1:7">
      <c r="A1098" s="83">
        <v>2150207</v>
      </c>
      <c r="B1098" s="83" t="s">
        <v>969</v>
      </c>
      <c r="C1098" s="166"/>
      <c r="D1098" s="170"/>
      <c r="E1098" s="168" t="e">
        <f t="shared" si="34"/>
        <v>#DIV/0!</v>
      </c>
      <c r="F1098" s="166">
        <v>0</v>
      </c>
      <c r="G1098" s="168" t="e">
        <f t="shared" si="35"/>
        <v>#DIV/0!</v>
      </c>
    </row>
    <row r="1099" ht="15.75" spans="1:7">
      <c r="A1099" s="83">
        <v>2150208</v>
      </c>
      <c r="B1099" s="83" t="s">
        <v>970</v>
      </c>
      <c r="C1099" s="166"/>
      <c r="D1099" s="170"/>
      <c r="E1099" s="168" t="e">
        <f t="shared" si="34"/>
        <v>#DIV/0!</v>
      </c>
      <c r="F1099" s="166">
        <v>0</v>
      </c>
      <c r="G1099" s="168" t="e">
        <f t="shared" si="35"/>
        <v>#DIV/0!</v>
      </c>
    </row>
    <row r="1100" ht="15.75" spans="1:7">
      <c r="A1100" s="83">
        <v>2150209</v>
      </c>
      <c r="B1100" s="83" t="s">
        <v>971</v>
      </c>
      <c r="C1100" s="166"/>
      <c r="D1100" s="170"/>
      <c r="E1100" s="168" t="e">
        <f t="shared" si="34"/>
        <v>#DIV/0!</v>
      </c>
      <c r="F1100" s="166">
        <v>0</v>
      </c>
      <c r="G1100" s="168" t="e">
        <f t="shared" si="35"/>
        <v>#DIV/0!</v>
      </c>
    </row>
    <row r="1101" ht="15.75" spans="1:7">
      <c r="A1101" s="83">
        <v>2150210</v>
      </c>
      <c r="B1101" s="83" t="s">
        <v>972</v>
      </c>
      <c r="C1101" s="166"/>
      <c r="D1101" s="170"/>
      <c r="E1101" s="168" t="e">
        <f t="shared" si="34"/>
        <v>#DIV/0!</v>
      </c>
      <c r="F1101" s="166">
        <v>0</v>
      </c>
      <c r="G1101" s="168" t="e">
        <f t="shared" si="35"/>
        <v>#DIV/0!</v>
      </c>
    </row>
    <row r="1102" ht="15.75" spans="1:7">
      <c r="A1102" s="83">
        <v>2150212</v>
      </c>
      <c r="B1102" s="83" t="s">
        <v>973</v>
      </c>
      <c r="C1102" s="166"/>
      <c r="D1102" s="170"/>
      <c r="E1102" s="168" t="e">
        <f t="shared" si="34"/>
        <v>#DIV/0!</v>
      </c>
      <c r="F1102" s="166">
        <v>0</v>
      </c>
      <c r="G1102" s="168" t="e">
        <f t="shared" si="35"/>
        <v>#DIV/0!</v>
      </c>
    </row>
    <row r="1103" ht="15.75" spans="1:7">
      <c r="A1103" s="83">
        <v>2150213</v>
      </c>
      <c r="B1103" s="83" t="s">
        <v>974</v>
      </c>
      <c r="C1103" s="166"/>
      <c r="D1103" s="170"/>
      <c r="E1103" s="168" t="e">
        <f t="shared" si="34"/>
        <v>#DIV/0!</v>
      </c>
      <c r="F1103" s="166">
        <v>0</v>
      </c>
      <c r="G1103" s="168" t="e">
        <f t="shared" si="35"/>
        <v>#DIV/0!</v>
      </c>
    </row>
    <row r="1104" ht="15.75" spans="1:7">
      <c r="A1104" s="83">
        <v>2150214</v>
      </c>
      <c r="B1104" s="83" t="s">
        <v>975</v>
      </c>
      <c r="C1104" s="166"/>
      <c r="D1104" s="170"/>
      <c r="E1104" s="168" t="e">
        <f t="shared" si="34"/>
        <v>#DIV/0!</v>
      </c>
      <c r="F1104" s="166">
        <v>0</v>
      </c>
      <c r="G1104" s="168" t="e">
        <f t="shared" si="35"/>
        <v>#DIV/0!</v>
      </c>
    </row>
    <row r="1105" ht="15.75" spans="1:7">
      <c r="A1105" s="83">
        <v>2150215</v>
      </c>
      <c r="B1105" s="83" t="s">
        <v>976</v>
      </c>
      <c r="C1105" s="166"/>
      <c r="D1105" s="170"/>
      <c r="E1105" s="168" t="e">
        <f t="shared" si="34"/>
        <v>#DIV/0!</v>
      </c>
      <c r="F1105" s="166">
        <v>0</v>
      </c>
      <c r="G1105" s="168" t="e">
        <f t="shared" si="35"/>
        <v>#DIV/0!</v>
      </c>
    </row>
    <row r="1106" ht="15.75" spans="1:7">
      <c r="A1106" s="83">
        <v>2150299</v>
      </c>
      <c r="B1106" s="83" t="s">
        <v>977</v>
      </c>
      <c r="C1106" s="166"/>
      <c r="D1106" s="170"/>
      <c r="E1106" s="168" t="e">
        <f t="shared" si="34"/>
        <v>#DIV/0!</v>
      </c>
      <c r="F1106" s="166">
        <v>0</v>
      </c>
      <c r="G1106" s="168" t="e">
        <f t="shared" si="35"/>
        <v>#DIV/0!</v>
      </c>
    </row>
    <row r="1107" ht="15.75" spans="1:7">
      <c r="A1107" s="83">
        <v>21503</v>
      </c>
      <c r="B1107" s="80" t="s">
        <v>978</v>
      </c>
      <c r="C1107" s="166">
        <v>0</v>
      </c>
      <c r="D1107" s="167">
        <v>0</v>
      </c>
      <c r="E1107" s="168" t="e">
        <f t="shared" si="34"/>
        <v>#DIV/0!</v>
      </c>
      <c r="F1107" s="166">
        <v>0</v>
      </c>
      <c r="G1107" s="168" t="e">
        <f t="shared" si="35"/>
        <v>#DIV/0!</v>
      </c>
    </row>
    <row r="1108" ht="15.75" spans="1:7">
      <c r="A1108" s="83">
        <v>2150301</v>
      </c>
      <c r="B1108" s="83" t="s">
        <v>120</v>
      </c>
      <c r="C1108" s="166"/>
      <c r="D1108" s="170"/>
      <c r="E1108" s="168" t="e">
        <f t="shared" si="34"/>
        <v>#DIV/0!</v>
      </c>
      <c r="F1108" s="166">
        <v>0</v>
      </c>
      <c r="G1108" s="168" t="e">
        <f t="shared" si="35"/>
        <v>#DIV/0!</v>
      </c>
    </row>
    <row r="1109" ht="15.75" spans="1:7">
      <c r="A1109" s="83">
        <v>2150302</v>
      </c>
      <c r="B1109" s="83" t="s">
        <v>121</v>
      </c>
      <c r="C1109" s="166"/>
      <c r="D1109" s="170"/>
      <c r="E1109" s="168" t="e">
        <f t="shared" si="34"/>
        <v>#DIV/0!</v>
      </c>
      <c r="F1109" s="166">
        <v>0</v>
      </c>
      <c r="G1109" s="168" t="e">
        <f t="shared" si="35"/>
        <v>#DIV/0!</v>
      </c>
    </row>
    <row r="1110" ht="15.75" spans="1:7">
      <c r="A1110" s="83">
        <v>2150303</v>
      </c>
      <c r="B1110" s="83" t="s">
        <v>122</v>
      </c>
      <c r="C1110" s="166"/>
      <c r="D1110" s="170"/>
      <c r="E1110" s="168" t="e">
        <f t="shared" si="34"/>
        <v>#DIV/0!</v>
      </c>
      <c r="F1110" s="166">
        <v>0</v>
      </c>
      <c r="G1110" s="168" t="e">
        <f t="shared" si="35"/>
        <v>#DIV/0!</v>
      </c>
    </row>
    <row r="1111" ht="15.75" spans="1:7">
      <c r="A1111" s="83">
        <v>2150399</v>
      </c>
      <c r="B1111" s="83" t="s">
        <v>979</v>
      </c>
      <c r="C1111" s="166"/>
      <c r="D1111" s="170"/>
      <c r="E1111" s="168" t="e">
        <f t="shared" si="34"/>
        <v>#DIV/0!</v>
      </c>
      <c r="F1111" s="166">
        <v>0</v>
      </c>
      <c r="G1111" s="168" t="e">
        <f t="shared" si="35"/>
        <v>#DIV/0!</v>
      </c>
    </row>
    <row r="1112" ht="15.75" spans="1:7">
      <c r="A1112" s="83">
        <v>21505</v>
      </c>
      <c r="B1112" s="80" t="s">
        <v>980</v>
      </c>
      <c r="C1112" s="166">
        <v>358</v>
      </c>
      <c r="D1112" s="167">
        <v>39</v>
      </c>
      <c r="E1112" s="168">
        <f t="shared" si="34"/>
        <v>0.108938547486034</v>
      </c>
      <c r="F1112" s="166">
        <v>100</v>
      </c>
      <c r="G1112" s="168">
        <f t="shared" si="35"/>
        <v>-0.61</v>
      </c>
    </row>
    <row r="1113" ht="14.25" spans="1:7">
      <c r="A1113" s="83">
        <v>2150501</v>
      </c>
      <c r="B1113" s="83" t="s">
        <v>120</v>
      </c>
      <c r="C1113" s="166">
        <v>358</v>
      </c>
      <c r="D1113" s="169">
        <v>29</v>
      </c>
      <c r="E1113" s="168">
        <f t="shared" si="34"/>
        <v>0.0810055865921788</v>
      </c>
      <c r="F1113" s="166">
        <v>100</v>
      </c>
      <c r="G1113" s="168">
        <f t="shared" si="35"/>
        <v>-0.71</v>
      </c>
    </row>
    <row r="1114" ht="14.25" spans="1:7">
      <c r="A1114" s="83">
        <v>2150502</v>
      </c>
      <c r="B1114" s="83" t="s">
        <v>121</v>
      </c>
      <c r="C1114" s="166"/>
      <c r="D1114" s="169">
        <v>0</v>
      </c>
      <c r="E1114" s="168" t="e">
        <f t="shared" si="34"/>
        <v>#DIV/0!</v>
      </c>
      <c r="F1114" s="166">
        <v>0</v>
      </c>
      <c r="G1114" s="168" t="e">
        <f t="shared" si="35"/>
        <v>#DIV/0!</v>
      </c>
    </row>
    <row r="1115" ht="14.25" spans="1:7">
      <c r="A1115" s="83">
        <v>2150503</v>
      </c>
      <c r="B1115" s="83" t="s">
        <v>122</v>
      </c>
      <c r="C1115" s="166"/>
      <c r="D1115" s="169">
        <v>0</v>
      </c>
      <c r="E1115" s="168" t="e">
        <f t="shared" si="34"/>
        <v>#DIV/0!</v>
      </c>
      <c r="F1115" s="166">
        <v>0</v>
      </c>
      <c r="G1115" s="168" t="e">
        <f t="shared" si="35"/>
        <v>#DIV/0!</v>
      </c>
    </row>
    <row r="1116" ht="14.25" spans="1:7">
      <c r="A1116" s="83">
        <v>2150505</v>
      </c>
      <c r="B1116" s="83" t="s">
        <v>981</v>
      </c>
      <c r="C1116" s="166"/>
      <c r="D1116" s="169">
        <v>0</v>
      </c>
      <c r="E1116" s="168" t="e">
        <f t="shared" si="34"/>
        <v>#DIV/0!</v>
      </c>
      <c r="F1116" s="166">
        <v>0</v>
      </c>
      <c r="G1116" s="168" t="e">
        <f t="shared" si="35"/>
        <v>#DIV/0!</v>
      </c>
    </row>
    <row r="1117" ht="14.25" spans="1:7">
      <c r="A1117" s="83">
        <v>2150506</v>
      </c>
      <c r="B1117" s="83" t="s">
        <v>982</v>
      </c>
      <c r="C1117" s="166"/>
      <c r="D1117" s="169">
        <v>0</v>
      </c>
      <c r="E1117" s="168" t="e">
        <f t="shared" si="34"/>
        <v>#DIV/0!</v>
      </c>
      <c r="F1117" s="166">
        <v>0</v>
      </c>
      <c r="G1117" s="168" t="e">
        <f t="shared" si="35"/>
        <v>#DIV/0!</v>
      </c>
    </row>
    <row r="1118" ht="14.25" spans="1:7">
      <c r="A1118" s="83">
        <v>2150507</v>
      </c>
      <c r="B1118" s="83" t="s">
        <v>983</v>
      </c>
      <c r="C1118" s="166"/>
      <c r="D1118" s="169">
        <v>0</v>
      </c>
      <c r="E1118" s="168" t="e">
        <f t="shared" si="34"/>
        <v>#DIV/0!</v>
      </c>
      <c r="F1118" s="166">
        <v>0</v>
      </c>
      <c r="G1118" s="168" t="e">
        <f t="shared" si="35"/>
        <v>#DIV/0!</v>
      </c>
    </row>
    <row r="1119" ht="14.25" spans="1:7">
      <c r="A1119" s="83">
        <v>2150508</v>
      </c>
      <c r="B1119" s="83" t="s">
        <v>984</v>
      </c>
      <c r="C1119" s="166"/>
      <c r="D1119" s="169">
        <v>0</v>
      </c>
      <c r="E1119" s="168" t="e">
        <f t="shared" si="34"/>
        <v>#DIV/0!</v>
      </c>
      <c r="F1119" s="166">
        <v>0</v>
      </c>
      <c r="G1119" s="168" t="e">
        <f t="shared" si="35"/>
        <v>#DIV/0!</v>
      </c>
    </row>
    <row r="1120" ht="14.25" spans="1:7">
      <c r="A1120" s="83">
        <v>2150509</v>
      </c>
      <c r="B1120" s="83" t="s">
        <v>985</v>
      </c>
      <c r="C1120" s="166"/>
      <c r="D1120" s="169">
        <v>0</v>
      </c>
      <c r="E1120" s="168" t="e">
        <f t="shared" si="34"/>
        <v>#DIV/0!</v>
      </c>
      <c r="F1120" s="166">
        <v>0</v>
      </c>
      <c r="G1120" s="168" t="e">
        <f t="shared" si="35"/>
        <v>#DIV/0!</v>
      </c>
    </row>
    <row r="1121" ht="14.25" spans="1:7">
      <c r="A1121" s="83">
        <v>2150510</v>
      </c>
      <c r="B1121" s="83" t="s">
        <v>986</v>
      </c>
      <c r="C1121" s="166"/>
      <c r="D1121" s="169">
        <v>0</v>
      </c>
      <c r="E1121" s="168" t="e">
        <f t="shared" si="34"/>
        <v>#DIV/0!</v>
      </c>
      <c r="F1121" s="166">
        <v>0</v>
      </c>
      <c r="G1121" s="168" t="e">
        <f t="shared" si="35"/>
        <v>#DIV/0!</v>
      </c>
    </row>
    <row r="1122" ht="14.25" spans="1:7">
      <c r="A1122" s="83">
        <v>2150511</v>
      </c>
      <c r="B1122" s="83" t="s">
        <v>987</v>
      </c>
      <c r="C1122" s="166"/>
      <c r="D1122" s="169">
        <v>0</v>
      </c>
      <c r="E1122" s="168" t="e">
        <f t="shared" si="34"/>
        <v>#DIV/0!</v>
      </c>
      <c r="F1122" s="166">
        <v>0</v>
      </c>
      <c r="G1122" s="168" t="e">
        <f t="shared" si="35"/>
        <v>#DIV/0!</v>
      </c>
    </row>
    <row r="1123" ht="14.25" spans="1:7">
      <c r="A1123" s="83">
        <v>2150513</v>
      </c>
      <c r="B1123" s="83" t="s">
        <v>932</v>
      </c>
      <c r="C1123" s="166"/>
      <c r="D1123" s="169">
        <v>0</v>
      </c>
      <c r="E1123" s="168" t="e">
        <f t="shared" si="34"/>
        <v>#DIV/0!</v>
      </c>
      <c r="F1123" s="166">
        <v>0</v>
      </c>
      <c r="G1123" s="168" t="e">
        <f t="shared" si="35"/>
        <v>#DIV/0!</v>
      </c>
    </row>
    <row r="1124" ht="14.25" spans="1:7">
      <c r="A1124" s="83">
        <v>2150515</v>
      </c>
      <c r="B1124" s="83" t="s">
        <v>988</v>
      </c>
      <c r="C1124" s="166"/>
      <c r="D1124" s="169">
        <v>0</v>
      </c>
      <c r="E1124" s="168" t="e">
        <f t="shared" si="34"/>
        <v>#DIV/0!</v>
      </c>
      <c r="F1124" s="166">
        <v>0</v>
      </c>
      <c r="G1124" s="168" t="e">
        <f t="shared" si="35"/>
        <v>#DIV/0!</v>
      </c>
    </row>
    <row r="1125" ht="14.25" spans="1:7">
      <c r="A1125" s="83">
        <v>2150599</v>
      </c>
      <c r="B1125" s="83" t="s">
        <v>989</v>
      </c>
      <c r="C1125" s="166"/>
      <c r="D1125" s="169">
        <v>10</v>
      </c>
      <c r="E1125" s="168" t="e">
        <f t="shared" si="34"/>
        <v>#DIV/0!</v>
      </c>
      <c r="F1125" s="166">
        <v>0</v>
      </c>
      <c r="G1125" s="168" t="e">
        <f t="shared" si="35"/>
        <v>#DIV/0!</v>
      </c>
    </row>
    <row r="1126" ht="15.75" spans="1:7">
      <c r="A1126" s="83">
        <v>21506</v>
      </c>
      <c r="B1126" s="80" t="s">
        <v>990</v>
      </c>
      <c r="C1126" s="166">
        <v>461</v>
      </c>
      <c r="D1126" s="167">
        <v>539</v>
      </c>
      <c r="E1126" s="168">
        <f t="shared" si="34"/>
        <v>1.16919739696312</v>
      </c>
      <c r="F1126" s="166">
        <v>633</v>
      </c>
      <c r="G1126" s="168">
        <f t="shared" si="35"/>
        <v>-0.148499210110585</v>
      </c>
    </row>
    <row r="1127" ht="14.25" spans="1:7">
      <c r="A1127" s="83">
        <v>2150601</v>
      </c>
      <c r="B1127" s="83" t="s">
        <v>120</v>
      </c>
      <c r="C1127" s="166">
        <v>451</v>
      </c>
      <c r="D1127" s="169">
        <v>529</v>
      </c>
      <c r="E1127" s="168">
        <f t="shared" si="34"/>
        <v>1.17294900221729</v>
      </c>
      <c r="F1127" s="166">
        <v>526</v>
      </c>
      <c r="G1127" s="168">
        <f t="shared" si="35"/>
        <v>0.00570342205323194</v>
      </c>
    </row>
    <row r="1128" ht="14.25" spans="1:7">
      <c r="A1128" s="83">
        <v>2150602</v>
      </c>
      <c r="B1128" s="83" t="s">
        <v>121</v>
      </c>
      <c r="C1128" s="166"/>
      <c r="D1128" s="169">
        <v>0</v>
      </c>
      <c r="E1128" s="168" t="e">
        <f t="shared" si="34"/>
        <v>#DIV/0!</v>
      </c>
      <c r="F1128" s="166">
        <v>47</v>
      </c>
      <c r="G1128" s="168">
        <f t="shared" si="35"/>
        <v>-1</v>
      </c>
    </row>
    <row r="1129" ht="14.25" spans="1:7">
      <c r="A1129" s="83">
        <v>2150603</v>
      </c>
      <c r="B1129" s="83" t="s">
        <v>122</v>
      </c>
      <c r="C1129" s="166"/>
      <c r="D1129" s="169">
        <v>0</v>
      </c>
      <c r="E1129" s="168" t="e">
        <f t="shared" si="34"/>
        <v>#DIV/0!</v>
      </c>
      <c r="F1129" s="166">
        <v>0</v>
      </c>
      <c r="G1129" s="168" t="e">
        <f t="shared" si="35"/>
        <v>#DIV/0!</v>
      </c>
    </row>
    <row r="1130" ht="14.25" spans="1:7">
      <c r="A1130" s="83">
        <v>2150604</v>
      </c>
      <c r="B1130" s="83" t="s">
        <v>991</v>
      </c>
      <c r="C1130" s="166">
        <v>10</v>
      </c>
      <c r="D1130" s="169"/>
      <c r="E1130" s="168">
        <f t="shared" si="34"/>
        <v>0</v>
      </c>
      <c r="F1130" s="166">
        <v>0</v>
      </c>
      <c r="G1130" s="168" t="e">
        <f t="shared" si="35"/>
        <v>#DIV/0!</v>
      </c>
    </row>
    <row r="1131" ht="14.25" spans="1:7">
      <c r="A1131" s="83">
        <v>2150605</v>
      </c>
      <c r="B1131" s="83" t="s">
        <v>992</v>
      </c>
      <c r="C1131" s="166"/>
      <c r="D1131" s="169">
        <v>10</v>
      </c>
      <c r="E1131" s="168" t="e">
        <f t="shared" si="34"/>
        <v>#DIV/0!</v>
      </c>
      <c r="F1131" s="166">
        <v>60</v>
      </c>
      <c r="G1131" s="168">
        <f t="shared" si="35"/>
        <v>-0.833333333333333</v>
      </c>
    </row>
    <row r="1132" ht="14.25" spans="1:7">
      <c r="A1132" s="83">
        <v>2150606</v>
      </c>
      <c r="B1132" s="83" t="s">
        <v>993</v>
      </c>
      <c r="C1132" s="166"/>
      <c r="D1132" s="169">
        <v>0</v>
      </c>
      <c r="E1132" s="168" t="e">
        <f t="shared" si="34"/>
        <v>#DIV/0!</v>
      </c>
      <c r="F1132" s="166">
        <v>0</v>
      </c>
      <c r="G1132" s="168" t="e">
        <f t="shared" si="35"/>
        <v>#DIV/0!</v>
      </c>
    </row>
    <row r="1133" ht="14.25" spans="1:7">
      <c r="A1133" s="83">
        <v>2150607</v>
      </c>
      <c r="B1133" s="83" t="s">
        <v>994</v>
      </c>
      <c r="C1133" s="166"/>
      <c r="D1133" s="169">
        <v>0</v>
      </c>
      <c r="E1133" s="168" t="e">
        <f t="shared" si="34"/>
        <v>#DIV/0!</v>
      </c>
      <c r="F1133" s="166">
        <v>0</v>
      </c>
      <c r="G1133" s="168" t="e">
        <f t="shared" si="35"/>
        <v>#DIV/0!</v>
      </c>
    </row>
    <row r="1134" ht="14.25" spans="1:7">
      <c r="A1134" s="83">
        <v>2150699</v>
      </c>
      <c r="B1134" s="83" t="s">
        <v>995</v>
      </c>
      <c r="C1134" s="166">
        <v>0</v>
      </c>
      <c r="D1134" s="169">
        <v>0</v>
      </c>
      <c r="E1134" s="168" t="e">
        <f t="shared" si="34"/>
        <v>#DIV/0!</v>
      </c>
      <c r="F1134" s="166">
        <v>0</v>
      </c>
      <c r="G1134" s="168" t="e">
        <f t="shared" si="35"/>
        <v>#DIV/0!</v>
      </c>
    </row>
    <row r="1135" ht="15.75" spans="1:7">
      <c r="A1135" s="83">
        <v>21507</v>
      </c>
      <c r="B1135" s="80" t="s">
        <v>996</v>
      </c>
      <c r="C1135" s="166"/>
      <c r="D1135" s="167">
        <v>0</v>
      </c>
      <c r="E1135" s="168" t="e">
        <f t="shared" si="34"/>
        <v>#DIV/0!</v>
      </c>
      <c r="F1135" s="166">
        <v>24</v>
      </c>
      <c r="G1135" s="168">
        <f t="shared" si="35"/>
        <v>-1</v>
      </c>
    </row>
    <row r="1136" ht="15.75" spans="1:7">
      <c r="A1136" s="83">
        <v>2150701</v>
      </c>
      <c r="B1136" s="83" t="s">
        <v>120</v>
      </c>
      <c r="C1136" s="166"/>
      <c r="D1136" s="170"/>
      <c r="E1136" s="168" t="e">
        <f t="shared" si="34"/>
        <v>#DIV/0!</v>
      </c>
      <c r="F1136" s="166">
        <v>24</v>
      </c>
      <c r="G1136" s="168">
        <f t="shared" si="35"/>
        <v>-1</v>
      </c>
    </row>
    <row r="1137" ht="15.75" spans="1:7">
      <c r="A1137" s="83">
        <v>2150702</v>
      </c>
      <c r="B1137" s="83" t="s">
        <v>121</v>
      </c>
      <c r="C1137" s="166"/>
      <c r="D1137" s="170"/>
      <c r="E1137" s="168" t="e">
        <f t="shared" si="34"/>
        <v>#DIV/0!</v>
      </c>
      <c r="F1137" s="166">
        <v>0</v>
      </c>
      <c r="G1137" s="168" t="e">
        <f t="shared" si="35"/>
        <v>#DIV/0!</v>
      </c>
    </row>
    <row r="1138" ht="15.75" spans="1:7">
      <c r="A1138" s="83">
        <v>2150703</v>
      </c>
      <c r="B1138" s="83" t="s">
        <v>122</v>
      </c>
      <c r="C1138" s="166"/>
      <c r="D1138" s="170"/>
      <c r="E1138" s="168" t="e">
        <f t="shared" si="34"/>
        <v>#DIV/0!</v>
      </c>
      <c r="F1138" s="166">
        <v>0</v>
      </c>
      <c r="G1138" s="168" t="e">
        <f t="shared" si="35"/>
        <v>#DIV/0!</v>
      </c>
    </row>
    <row r="1139" ht="15.75" spans="1:7">
      <c r="A1139" s="83">
        <v>2150704</v>
      </c>
      <c r="B1139" s="83" t="s">
        <v>997</v>
      </c>
      <c r="C1139" s="166"/>
      <c r="D1139" s="170"/>
      <c r="E1139" s="168" t="e">
        <f t="shared" si="34"/>
        <v>#DIV/0!</v>
      </c>
      <c r="F1139" s="166">
        <v>0</v>
      </c>
      <c r="G1139" s="168" t="e">
        <f t="shared" si="35"/>
        <v>#DIV/0!</v>
      </c>
    </row>
    <row r="1140" ht="15.75" spans="1:7">
      <c r="A1140" s="83">
        <v>2150705</v>
      </c>
      <c r="B1140" s="83" t="s">
        <v>998</v>
      </c>
      <c r="C1140" s="166"/>
      <c r="D1140" s="170"/>
      <c r="E1140" s="168" t="e">
        <f t="shared" si="34"/>
        <v>#DIV/0!</v>
      </c>
      <c r="F1140" s="166">
        <v>0</v>
      </c>
      <c r="G1140" s="168" t="e">
        <f t="shared" si="35"/>
        <v>#DIV/0!</v>
      </c>
    </row>
    <row r="1141" ht="15.75" spans="1:7">
      <c r="A1141" s="83">
        <v>2150799</v>
      </c>
      <c r="B1141" s="83" t="s">
        <v>999</v>
      </c>
      <c r="C1141" s="166"/>
      <c r="D1141" s="170"/>
      <c r="E1141" s="168" t="e">
        <f t="shared" si="34"/>
        <v>#DIV/0!</v>
      </c>
      <c r="F1141" s="166">
        <v>0</v>
      </c>
      <c r="G1141" s="168" t="e">
        <f t="shared" si="35"/>
        <v>#DIV/0!</v>
      </c>
    </row>
    <row r="1142" ht="15.75" spans="1:7">
      <c r="A1142" s="83">
        <v>21508</v>
      </c>
      <c r="B1142" s="80" t="s">
        <v>1000</v>
      </c>
      <c r="C1142" s="166">
        <v>824</v>
      </c>
      <c r="D1142" s="167">
        <v>2428</v>
      </c>
      <c r="E1142" s="168">
        <f t="shared" si="34"/>
        <v>2.94660194174757</v>
      </c>
      <c r="F1142" s="166">
        <v>11265</v>
      </c>
      <c r="G1142" s="168">
        <f t="shared" si="35"/>
        <v>-0.784465157567688</v>
      </c>
    </row>
    <row r="1143" ht="14.25" spans="1:7">
      <c r="A1143" s="83">
        <v>2150801</v>
      </c>
      <c r="B1143" s="83" t="s">
        <v>120</v>
      </c>
      <c r="C1143" s="166">
        <v>274</v>
      </c>
      <c r="D1143" s="169">
        <v>444</v>
      </c>
      <c r="E1143" s="168">
        <f t="shared" si="34"/>
        <v>1.62043795620438</v>
      </c>
      <c r="F1143" s="166">
        <v>10</v>
      </c>
      <c r="G1143" s="168">
        <f t="shared" si="35"/>
        <v>43.4</v>
      </c>
    </row>
    <row r="1144" ht="14.25" spans="1:7">
      <c r="A1144" s="83">
        <v>2150802</v>
      </c>
      <c r="B1144" s="83" t="s">
        <v>121</v>
      </c>
      <c r="C1144" s="166"/>
      <c r="D1144" s="169">
        <v>0</v>
      </c>
      <c r="E1144" s="168" t="e">
        <f t="shared" si="34"/>
        <v>#DIV/0!</v>
      </c>
      <c r="F1144" s="166">
        <v>0</v>
      </c>
      <c r="G1144" s="168" t="e">
        <f t="shared" si="35"/>
        <v>#DIV/0!</v>
      </c>
    </row>
    <row r="1145" ht="14.25" spans="1:7">
      <c r="A1145" s="83">
        <v>2150803</v>
      </c>
      <c r="B1145" s="83" t="s">
        <v>122</v>
      </c>
      <c r="C1145" s="166"/>
      <c r="D1145" s="169">
        <v>0</v>
      </c>
      <c r="E1145" s="168" t="e">
        <f t="shared" si="34"/>
        <v>#DIV/0!</v>
      </c>
      <c r="F1145" s="166">
        <v>0</v>
      </c>
      <c r="G1145" s="168" t="e">
        <f t="shared" si="35"/>
        <v>#DIV/0!</v>
      </c>
    </row>
    <row r="1146" ht="14.25" spans="1:7">
      <c r="A1146" s="83">
        <v>2150804</v>
      </c>
      <c r="B1146" s="83" t="s">
        <v>1001</v>
      </c>
      <c r="C1146" s="166"/>
      <c r="D1146" s="169">
        <v>0</v>
      </c>
      <c r="E1146" s="168" t="e">
        <f t="shared" si="34"/>
        <v>#DIV/0!</v>
      </c>
      <c r="F1146" s="166">
        <v>0</v>
      </c>
      <c r="G1146" s="168" t="e">
        <f t="shared" si="35"/>
        <v>#DIV/0!</v>
      </c>
    </row>
    <row r="1147" ht="14.25" spans="1:7">
      <c r="A1147" s="83">
        <v>2150805</v>
      </c>
      <c r="B1147" s="83" t="s">
        <v>1002</v>
      </c>
      <c r="C1147" s="166">
        <v>550</v>
      </c>
      <c r="D1147" s="169">
        <v>1926</v>
      </c>
      <c r="E1147" s="168">
        <f t="shared" si="34"/>
        <v>3.50181818181818</v>
      </c>
      <c r="F1147" s="166">
        <v>10760</v>
      </c>
      <c r="G1147" s="168">
        <f t="shared" si="35"/>
        <v>-0.821003717472119</v>
      </c>
    </row>
    <row r="1148" ht="14.25" spans="1:7">
      <c r="A1148" s="83">
        <v>2150899</v>
      </c>
      <c r="B1148" s="83" t="s">
        <v>1003</v>
      </c>
      <c r="C1148" s="166"/>
      <c r="D1148" s="169">
        <v>58</v>
      </c>
      <c r="E1148" s="168" t="e">
        <f t="shared" si="34"/>
        <v>#DIV/0!</v>
      </c>
      <c r="F1148" s="166">
        <v>495</v>
      </c>
      <c r="G1148" s="168">
        <f t="shared" si="35"/>
        <v>-0.882828282828283</v>
      </c>
    </row>
    <row r="1149" ht="15.75" spans="1:7">
      <c r="A1149" s="83">
        <v>21599</v>
      </c>
      <c r="B1149" s="80" t="s">
        <v>1004</v>
      </c>
      <c r="C1149" s="166">
        <v>30</v>
      </c>
      <c r="D1149" s="167">
        <v>45</v>
      </c>
      <c r="E1149" s="168">
        <f t="shared" si="34"/>
        <v>1.5</v>
      </c>
      <c r="F1149" s="166">
        <v>375</v>
      </c>
      <c r="G1149" s="168">
        <f t="shared" si="35"/>
        <v>-0.88</v>
      </c>
    </row>
    <row r="1150" ht="14.25" spans="1:7">
      <c r="A1150" s="83">
        <v>2159901</v>
      </c>
      <c r="B1150" s="83" t="s">
        <v>1005</v>
      </c>
      <c r="C1150" s="166"/>
      <c r="D1150" s="169">
        <v>0</v>
      </c>
      <c r="E1150" s="168" t="e">
        <f t="shared" si="34"/>
        <v>#DIV/0!</v>
      </c>
      <c r="F1150" s="166">
        <v>0</v>
      </c>
      <c r="G1150" s="168" t="e">
        <f t="shared" si="35"/>
        <v>#DIV/0!</v>
      </c>
    </row>
    <row r="1151" ht="14.25" spans="1:7">
      <c r="A1151" s="83">
        <v>2159902</v>
      </c>
      <c r="B1151" s="83" t="s">
        <v>1006</v>
      </c>
      <c r="C1151" s="166"/>
      <c r="D1151" s="169">
        <v>0</v>
      </c>
      <c r="E1151" s="168" t="e">
        <f t="shared" si="34"/>
        <v>#DIV/0!</v>
      </c>
      <c r="F1151" s="166">
        <v>0</v>
      </c>
      <c r="G1151" s="168" t="e">
        <f t="shared" si="35"/>
        <v>#DIV/0!</v>
      </c>
    </row>
    <row r="1152" ht="14.25" spans="1:7">
      <c r="A1152" s="83">
        <v>2159904</v>
      </c>
      <c r="B1152" s="83" t="s">
        <v>1007</v>
      </c>
      <c r="C1152" s="166">
        <v>30</v>
      </c>
      <c r="D1152" s="169">
        <v>35</v>
      </c>
      <c r="E1152" s="168">
        <f t="shared" si="34"/>
        <v>1.16666666666667</v>
      </c>
      <c r="F1152" s="166">
        <v>35</v>
      </c>
      <c r="G1152" s="168">
        <f t="shared" si="35"/>
        <v>0</v>
      </c>
    </row>
    <row r="1153" ht="14.25" spans="1:7">
      <c r="A1153" s="83">
        <v>2159905</v>
      </c>
      <c r="B1153" s="83" t="s">
        <v>1008</v>
      </c>
      <c r="C1153" s="166"/>
      <c r="D1153" s="169">
        <v>0</v>
      </c>
      <c r="E1153" s="168" t="e">
        <f t="shared" si="34"/>
        <v>#DIV/0!</v>
      </c>
      <c r="F1153" s="166">
        <v>0</v>
      </c>
      <c r="G1153" s="168" t="e">
        <f t="shared" si="35"/>
        <v>#DIV/0!</v>
      </c>
    </row>
    <row r="1154" ht="14.25" spans="1:7">
      <c r="A1154" s="83">
        <v>2159906</v>
      </c>
      <c r="B1154" s="83" t="s">
        <v>1009</v>
      </c>
      <c r="C1154" s="166"/>
      <c r="D1154" s="169">
        <v>0</v>
      </c>
      <c r="E1154" s="168" t="e">
        <f t="shared" si="34"/>
        <v>#DIV/0!</v>
      </c>
      <c r="F1154" s="166">
        <v>0</v>
      </c>
      <c r="G1154" s="168" t="e">
        <f t="shared" si="35"/>
        <v>#DIV/0!</v>
      </c>
    </row>
    <row r="1155" ht="14.25" spans="1:7">
      <c r="A1155" s="83">
        <v>2159999</v>
      </c>
      <c r="B1155" s="83" t="s">
        <v>1010</v>
      </c>
      <c r="C1155" s="166"/>
      <c r="D1155" s="169">
        <v>10</v>
      </c>
      <c r="E1155" s="168" t="e">
        <f t="shared" si="34"/>
        <v>#DIV/0!</v>
      </c>
      <c r="F1155" s="166">
        <v>340</v>
      </c>
      <c r="G1155" s="168">
        <f t="shared" si="35"/>
        <v>-0.970588235294118</v>
      </c>
    </row>
    <row r="1156" ht="15.75" spans="1:7">
      <c r="A1156" s="83">
        <v>216</v>
      </c>
      <c r="B1156" s="80" t="s">
        <v>1011</v>
      </c>
      <c r="C1156" s="166">
        <v>850</v>
      </c>
      <c r="D1156" s="167">
        <v>1522</v>
      </c>
      <c r="E1156" s="168">
        <f t="shared" si="34"/>
        <v>1.79058823529412</v>
      </c>
      <c r="F1156" s="166">
        <v>1679</v>
      </c>
      <c r="G1156" s="168">
        <f t="shared" si="35"/>
        <v>-0.0935080405002978</v>
      </c>
    </row>
    <row r="1157" ht="15.75" spans="1:7">
      <c r="A1157" s="83">
        <v>21602</v>
      </c>
      <c r="B1157" s="80" t="s">
        <v>1012</v>
      </c>
      <c r="C1157" s="166">
        <v>771</v>
      </c>
      <c r="D1157" s="167">
        <v>853</v>
      </c>
      <c r="E1157" s="168">
        <f t="shared" si="34"/>
        <v>1.10635538261997</v>
      </c>
      <c r="F1157" s="166">
        <v>530</v>
      </c>
      <c r="G1157" s="168">
        <f t="shared" si="35"/>
        <v>0.609433962264151</v>
      </c>
    </row>
    <row r="1158" ht="14.25" spans="1:7">
      <c r="A1158" s="83">
        <v>2160201</v>
      </c>
      <c r="B1158" s="83" t="s">
        <v>120</v>
      </c>
      <c r="C1158" s="166">
        <v>178</v>
      </c>
      <c r="D1158" s="169">
        <v>461</v>
      </c>
      <c r="E1158" s="168">
        <f t="shared" ref="E1158:E1221" si="36">D1158/C1158</f>
        <v>2.58988764044944</v>
      </c>
      <c r="F1158" s="166">
        <v>205</v>
      </c>
      <c r="G1158" s="168">
        <f t="shared" ref="G1158:G1221" si="37">(D1158-F1158)/F1158</f>
        <v>1.24878048780488</v>
      </c>
    </row>
    <row r="1159" ht="14.25" spans="1:7">
      <c r="A1159" s="83">
        <v>2160202</v>
      </c>
      <c r="B1159" s="83" t="s">
        <v>121</v>
      </c>
      <c r="C1159" s="166"/>
      <c r="D1159" s="169">
        <v>0</v>
      </c>
      <c r="E1159" s="168" t="e">
        <f t="shared" si="36"/>
        <v>#DIV/0!</v>
      </c>
      <c r="F1159" s="166">
        <v>0</v>
      </c>
      <c r="G1159" s="168" t="e">
        <f t="shared" si="37"/>
        <v>#DIV/0!</v>
      </c>
    </row>
    <row r="1160" ht="14.25" spans="1:7">
      <c r="A1160" s="83">
        <v>2160203</v>
      </c>
      <c r="B1160" s="83" t="s">
        <v>122</v>
      </c>
      <c r="C1160" s="166"/>
      <c r="D1160" s="169">
        <v>0</v>
      </c>
      <c r="E1160" s="168" t="e">
        <f t="shared" si="36"/>
        <v>#DIV/0!</v>
      </c>
      <c r="F1160" s="166">
        <v>0</v>
      </c>
      <c r="G1160" s="168" t="e">
        <f t="shared" si="37"/>
        <v>#DIV/0!</v>
      </c>
    </row>
    <row r="1161" ht="14.25" spans="1:7">
      <c r="A1161" s="83">
        <v>2160216</v>
      </c>
      <c r="B1161" s="83" t="s">
        <v>1013</v>
      </c>
      <c r="C1161" s="166"/>
      <c r="D1161" s="169">
        <v>0</v>
      </c>
      <c r="E1161" s="168" t="e">
        <f t="shared" si="36"/>
        <v>#DIV/0!</v>
      </c>
      <c r="F1161" s="166">
        <v>0</v>
      </c>
      <c r="G1161" s="168" t="e">
        <f t="shared" si="37"/>
        <v>#DIV/0!</v>
      </c>
    </row>
    <row r="1162" ht="14.25" spans="1:7">
      <c r="A1162" s="83">
        <v>2160217</v>
      </c>
      <c r="B1162" s="83" t="s">
        <v>1014</v>
      </c>
      <c r="C1162" s="166"/>
      <c r="D1162" s="169">
        <v>0</v>
      </c>
      <c r="E1162" s="168" t="e">
        <f t="shared" si="36"/>
        <v>#DIV/0!</v>
      </c>
      <c r="F1162" s="166">
        <v>0</v>
      </c>
      <c r="G1162" s="168" t="e">
        <f t="shared" si="37"/>
        <v>#DIV/0!</v>
      </c>
    </row>
    <row r="1163" ht="14.25" spans="1:7">
      <c r="A1163" s="83">
        <v>2160218</v>
      </c>
      <c r="B1163" s="83" t="s">
        <v>1015</v>
      </c>
      <c r="C1163" s="166"/>
      <c r="D1163" s="169">
        <v>0</v>
      </c>
      <c r="E1163" s="168" t="e">
        <f t="shared" si="36"/>
        <v>#DIV/0!</v>
      </c>
      <c r="F1163" s="166">
        <v>0</v>
      </c>
      <c r="G1163" s="168" t="e">
        <f t="shared" si="37"/>
        <v>#DIV/0!</v>
      </c>
    </row>
    <row r="1164" ht="14.25" spans="1:7">
      <c r="A1164" s="83">
        <v>2160219</v>
      </c>
      <c r="B1164" s="83" t="s">
        <v>1016</v>
      </c>
      <c r="C1164" s="166"/>
      <c r="D1164" s="169">
        <v>0</v>
      </c>
      <c r="E1164" s="168" t="e">
        <f t="shared" si="36"/>
        <v>#DIV/0!</v>
      </c>
      <c r="F1164" s="166">
        <v>0</v>
      </c>
      <c r="G1164" s="168" t="e">
        <f t="shared" si="37"/>
        <v>#DIV/0!</v>
      </c>
    </row>
    <row r="1165" ht="14.25" spans="1:7">
      <c r="A1165" s="83">
        <v>2160250</v>
      </c>
      <c r="B1165" s="83" t="s">
        <v>129</v>
      </c>
      <c r="C1165" s="166"/>
      <c r="D1165" s="169">
        <v>0</v>
      </c>
      <c r="E1165" s="168" t="e">
        <f t="shared" si="36"/>
        <v>#DIV/0!</v>
      </c>
      <c r="F1165" s="166">
        <v>0</v>
      </c>
      <c r="G1165" s="168" t="e">
        <f t="shared" si="37"/>
        <v>#DIV/0!</v>
      </c>
    </row>
    <row r="1166" ht="14.25" spans="1:7">
      <c r="A1166" s="83">
        <v>2160299</v>
      </c>
      <c r="B1166" s="83" t="s">
        <v>1017</v>
      </c>
      <c r="C1166" s="166">
        <v>593</v>
      </c>
      <c r="D1166" s="169">
        <v>392</v>
      </c>
      <c r="E1166" s="168">
        <f t="shared" si="36"/>
        <v>0.661045531197302</v>
      </c>
      <c r="F1166" s="166">
        <v>325</v>
      </c>
      <c r="G1166" s="168">
        <f t="shared" si="37"/>
        <v>0.206153846153846</v>
      </c>
    </row>
    <row r="1167" ht="15.75" spans="1:7">
      <c r="A1167" s="83">
        <v>21605</v>
      </c>
      <c r="B1167" s="80" t="s">
        <v>1018</v>
      </c>
      <c r="C1167" s="166">
        <v>62</v>
      </c>
      <c r="D1167" s="167">
        <v>285</v>
      </c>
      <c r="E1167" s="168">
        <f t="shared" si="36"/>
        <v>4.59677419354839</v>
      </c>
      <c r="F1167" s="166">
        <v>1061</v>
      </c>
      <c r="G1167" s="168">
        <f t="shared" si="37"/>
        <v>-0.73138548539114</v>
      </c>
    </row>
    <row r="1168" ht="14.25" spans="1:7">
      <c r="A1168" s="83">
        <v>2160501</v>
      </c>
      <c r="B1168" s="83" t="s">
        <v>120</v>
      </c>
      <c r="C1168" s="166"/>
      <c r="D1168" s="169">
        <v>0</v>
      </c>
      <c r="E1168" s="168" t="e">
        <f t="shared" si="36"/>
        <v>#DIV/0!</v>
      </c>
      <c r="F1168" s="166">
        <v>0</v>
      </c>
      <c r="G1168" s="168" t="e">
        <f t="shared" si="37"/>
        <v>#DIV/0!</v>
      </c>
    </row>
    <row r="1169" ht="14.25" spans="1:7">
      <c r="A1169" s="83">
        <v>2160502</v>
      </c>
      <c r="B1169" s="83" t="s">
        <v>121</v>
      </c>
      <c r="C1169" s="166"/>
      <c r="D1169" s="169">
        <v>0</v>
      </c>
      <c r="E1169" s="168" t="e">
        <f t="shared" si="36"/>
        <v>#DIV/0!</v>
      </c>
      <c r="F1169" s="166">
        <v>0</v>
      </c>
      <c r="G1169" s="168" t="e">
        <f t="shared" si="37"/>
        <v>#DIV/0!</v>
      </c>
    </row>
    <row r="1170" ht="14.25" spans="1:7">
      <c r="A1170" s="83">
        <v>2160503</v>
      </c>
      <c r="B1170" s="83" t="s">
        <v>122</v>
      </c>
      <c r="C1170" s="166"/>
      <c r="D1170" s="169">
        <v>0</v>
      </c>
      <c r="E1170" s="168" t="e">
        <f t="shared" si="36"/>
        <v>#DIV/0!</v>
      </c>
      <c r="F1170" s="166">
        <v>0</v>
      </c>
      <c r="G1170" s="168" t="e">
        <f t="shared" si="37"/>
        <v>#DIV/0!</v>
      </c>
    </row>
    <row r="1171" ht="14.25" spans="1:7">
      <c r="A1171" s="83">
        <v>2160504</v>
      </c>
      <c r="B1171" s="83" t="s">
        <v>1019</v>
      </c>
      <c r="C1171" s="166"/>
      <c r="D1171" s="169">
        <v>0</v>
      </c>
      <c r="E1171" s="168" t="e">
        <f t="shared" si="36"/>
        <v>#DIV/0!</v>
      </c>
      <c r="F1171" s="166">
        <v>0</v>
      </c>
      <c r="G1171" s="168" t="e">
        <f t="shared" si="37"/>
        <v>#DIV/0!</v>
      </c>
    </row>
    <row r="1172" ht="14.25" spans="1:7">
      <c r="A1172" s="83">
        <v>2160505</v>
      </c>
      <c r="B1172" s="83" t="s">
        <v>1020</v>
      </c>
      <c r="C1172" s="166"/>
      <c r="D1172" s="169">
        <v>0</v>
      </c>
      <c r="E1172" s="168" t="e">
        <f t="shared" si="36"/>
        <v>#DIV/0!</v>
      </c>
      <c r="F1172" s="166">
        <v>0</v>
      </c>
      <c r="G1172" s="168" t="e">
        <f t="shared" si="37"/>
        <v>#DIV/0!</v>
      </c>
    </row>
    <row r="1173" ht="14.25" spans="1:7">
      <c r="A1173" s="83">
        <v>2160599</v>
      </c>
      <c r="B1173" s="83" t="s">
        <v>1021</v>
      </c>
      <c r="C1173" s="166">
        <v>62</v>
      </c>
      <c r="D1173" s="169">
        <v>285</v>
      </c>
      <c r="E1173" s="168">
        <f t="shared" si="36"/>
        <v>4.59677419354839</v>
      </c>
      <c r="F1173" s="166">
        <v>1061</v>
      </c>
      <c r="G1173" s="168">
        <f t="shared" si="37"/>
        <v>-0.73138548539114</v>
      </c>
    </row>
    <row r="1174" ht="15.75" spans="1:7">
      <c r="A1174" s="83">
        <v>21606</v>
      </c>
      <c r="B1174" s="80" t="s">
        <v>1022</v>
      </c>
      <c r="C1174" s="166">
        <v>17</v>
      </c>
      <c r="D1174" s="167">
        <v>65</v>
      </c>
      <c r="E1174" s="168">
        <f t="shared" si="36"/>
        <v>3.82352941176471</v>
      </c>
      <c r="F1174" s="166">
        <v>48</v>
      </c>
      <c r="G1174" s="168">
        <f t="shared" si="37"/>
        <v>0.354166666666667</v>
      </c>
    </row>
    <row r="1175" ht="14.25" spans="1:7">
      <c r="A1175" s="83">
        <v>2160601</v>
      </c>
      <c r="B1175" s="83" t="s">
        <v>120</v>
      </c>
      <c r="C1175" s="166"/>
      <c r="D1175" s="169">
        <v>0</v>
      </c>
      <c r="E1175" s="168" t="e">
        <f t="shared" si="36"/>
        <v>#DIV/0!</v>
      </c>
      <c r="F1175" s="166">
        <v>0</v>
      </c>
      <c r="G1175" s="168" t="e">
        <f t="shared" si="37"/>
        <v>#DIV/0!</v>
      </c>
    </row>
    <row r="1176" ht="14.25" spans="1:7">
      <c r="A1176" s="83">
        <v>2160602</v>
      </c>
      <c r="B1176" s="83" t="s">
        <v>121</v>
      </c>
      <c r="C1176" s="166"/>
      <c r="D1176" s="169">
        <v>0</v>
      </c>
      <c r="E1176" s="168" t="e">
        <f t="shared" si="36"/>
        <v>#DIV/0!</v>
      </c>
      <c r="F1176" s="166">
        <v>0</v>
      </c>
      <c r="G1176" s="168" t="e">
        <f t="shared" si="37"/>
        <v>#DIV/0!</v>
      </c>
    </row>
    <row r="1177" ht="14.25" spans="1:7">
      <c r="A1177" s="83">
        <v>2160603</v>
      </c>
      <c r="B1177" s="83" t="s">
        <v>122</v>
      </c>
      <c r="C1177" s="166"/>
      <c r="D1177" s="169">
        <v>0</v>
      </c>
      <c r="E1177" s="168" t="e">
        <f t="shared" si="36"/>
        <v>#DIV/0!</v>
      </c>
      <c r="F1177" s="166">
        <v>0</v>
      </c>
      <c r="G1177" s="168" t="e">
        <f t="shared" si="37"/>
        <v>#DIV/0!</v>
      </c>
    </row>
    <row r="1178" ht="14.25" spans="1:7">
      <c r="A1178" s="83">
        <v>2160607</v>
      </c>
      <c r="B1178" s="83" t="s">
        <v>1023</v>
      </c>
      <c r="C1178" s="166"/>
      <c r="D1178" s="169">
        <v>0</v>
      </c>
      <c r="E1178" s="168" t="e">
        <f t="shared" si="36"/>
        <v>#DIV/0!</v>
      </c>
      <c r="F1178" s="166">
        <v>0</v>
      </c>
      <c r="G1178" s="168" t="e">
        <f t="shared" si="37"/>
        <v>#DIV/0!</v>
      </c>
    </row>
    <row r="1179" ht="14.25" spans="1:7">
      <c r="A1179" s="83">
        <v>2160699</v>
      </c>
      <c r="B1179" s="83" t="s">
        <v>1024</v>
      </c>
      <c r="C1179" s="166">
        <v>17</v>
      </c>
      <c r="D1179" s="169">
        <v>65</v>
      </c>
      <c r="E1179" s="168">
        <f t="shared" si="36"/>
        <v>3.82352941176471</v>
      </c>
      <c r="F1179" s="166">
        <v>48</v>
      </c>
      <c r="G1179" s="168">
        <f t="shared" si="37"/>
        <v>0.354166666666667</v>
      </c>
    </row>
    <row r="1180" ht="15.75" spans="1:7">
      <c r="A1180" s="83">
        <v>21699</v>
      </c>
      <c r="B1180" s="80" t="s">
        <v>1025</v>
      </c>
      <c r="C1180" s="166">
        <v>0</v>
      </c>
      <c r="D1180" s="167">
        <v>319</v>
      </c>
      <c r="E1180" s="168" t="e">
        <f t="shared" si="36"/>
        <v>#DIV/0!</v>
      </c>
      <c r="F1180" s="166">
        <v>40</v>
      </c>
      <c r="G1180" s="168">
        <f t="shared" si="37"/>
        <v>6.975</v>
      </c>
    </row>
    <row r="1181" ht="14.25" spans="1:7">
      <c r="A1181" s="83">
        <v>2169901</v>
      </c>
      <c r="B1181" s="83" t="s">
        <v>1026</v>
      </c>
      <c r="C1181" s="166"/>
      <c r="D1181" s="169">
        <v>0</v>
      </c>
      <c r="E1181" s="168" t="e">
        <f t="shared" si="36"/>
        <v>#DIV/0!</v>
      </c>
      <c r="F1181" s="166">
        <v>0</v>
      </c>
      <c r="G1181" s="168" t="e">
        <f t="shared" si="37"/>
        <v>#DIV/0!</v>
      </c>
    </row>
    <row r="1182" ht="14.25" spans="1:7">
      <c r="A1182" s="83">
        <v>2169999</v>
      </c>
      <c r="B1182" s="83" t="s">
        <v>1027</v>
      </c>
      <c r="C1182" s="166"/>
      <c r="D1182" s="169">
        <v>319</v>
      </c>
      <c r="E1182" s="168" t="e">
        <f t="shared" si="36"/>
        <v>#DIV/0!</v>
      </c>
      <c r="F1182" s="166">
        <v>40</v>
      </c>
      <c r="G1182" s="168">
        <f t="shared" si="37"/>
        <v>6.975</v>
      </c>
    </row>
    <row r="1183" ht="14.25" customHeight="1" spans="1:7">
      <c r="A1183" s="83">
        <v>217</v>
      </c>
      <c r="B1183" s="80" t="s">
        <v>1028</v>
      </c>
      <c r="C1183" s="166">
        <v>0</v>
      </c>
      <c r="D1183" s="167">
        <v>0</v>
      </c>
      <c r="E1183" s="168" t="e">
        <f t="shared" si="36"/>
        <v>#DIV/0!</v>
      </c>
      <c r="F1183" s="166">
        <v>58</v>
      </c>
      <c r="G1183" s="168">
        <f t="shared" si="37"/>
        <v>-1</v>
      </c>
    </row>
    <row r="1184" ht="15.75" spans="1:7">
      <c r="A1184" s="83">
        <v>21701</v>
      </c>
      <c r="B1184" s="80" t="s">
        <v>1029</v>
      </c>
      <c r="C1184" s="166">
        <v>0</v>
      </c>
      <c r="D1184" s="167">
        <v>0</v>
      </c>
      <c r="E1184" s="168" t="e">
        <f t="shared" si="36"/>
        <v>#DIV/0!</v>
      </c>
      <c r="F1184" s="166">
        <v>58</v>
      </c>
      <c r="G1184" s="168">
        <f t="shared" si="37"/>
        <v>-1</v>
      </c>
    </row>
    <row r="1185" ht="15.75" spans="1:7">
      <c r="A1185" s="83">
        <v>2170101</v>
      </c>
      <c r="B1185" s="83" t="s">
        <v>120</v>
      </c>
      <c r="C1185" s="166"/>
      <c r="D1185" s="170"/>
      <c r="E1185" s="168" t="e">
        <f t="shared" si="36"/>
        <v>#DIV/0!</v>
      </c>
      <c r="F1185" s="166">
        <v>0</v>
      </c>
      <c r="G1185" s="168" t="e">
        <f t="shared" si="37"/>
        <v>#DIV/0!</v>
      </c>
    </row>
    <row r="1186" ht="15.75" spans="1:7">
      <c r="A1186" s="83">
        <v>2170102</v>
      </c>
      <c r="B1186" s="83" t="s">
        <v>121</v>
      </c>
      <c r="C1186" s="166"/>
      <c r="D1186" s="170"/>
      <c r="E1186" s="168" t="e">
        <f t="shared" si="36"/>
        <v>#DIV/0!</v>
      </c>
      <c r="F1186" s="166">
        <v>58</v>
      </c>
      <c r="G1186" s="168">
        <f t="shared" si="37"/>
        <v>-1</v>
      </c>
    </row>
    <row r="1187" ht="15.75" spans="1:7">
      <c r="A1187" s="83">
        <v>2170103</v>
      </c>
      <c r="B1187" s="83" t="s">
        <v>122</v>
      </c>
      <c r="C1187" s="166"/>
      <c r="D1187" s="170"/>
      <c r="E1187" s="168" t="e">
        <f t="shared" si="36"/>
        <v>#DIV/0!</v>
      </c>
      <c r="F1187" s="166">
        <v>0</v>
      </c>
      <c r="G1187" s="168" t="e">
        <f t="shared" si="37"/>
        <v>#DIV/0!</v>
      </c>
    </row>
    <row r="1188" ht="15.75" spans="1:7">
      <c r="A1188" s="83">
        <v>2170104</v>
      </c>
      <c r="B1188" s="83" t="s">
        <v>1030</v>
      </c>
      <c r="C1188" s="166"/>
      <c r="D1188" s="170"/>
      <c r="E1188" s="168" t="e">
        <f t="shared" si="36"/>
        <v>#DIV/0!</v>
      </c>
      <c r="F1188" s="166">
        <v>0</v>
      </c>
      <c r="G1188" s="168" t="e">
        <f t="shared" si="37"/>
        <v>#DIV/0!</v>
      </c>
    </row>
    <row r="1189" ht="15.75" spans="1:7">
      <c r="A1189" s="83">
        <v>2170150</v>
      </c>
      <c r="B1189" s="83" t="s">
        <v>129</v>
      </c>
      <c r="C1189" s="166"/>
      <c r="D1189" s="170"/>
      <c r="E1189" s="168" t="e">
        <f t="shared" si="36"/>
        <v>#DIV/0!</v>
      </c>
      <c r="F1189" s="166">
        <v>0</v>
      </c>
      <c r="G1189" s="168" t="e">
        <f t="shared" si="37"/>
        <v>#DIV/0!</v>
      </c>
    </row>
    <row r="1190" ht="15.75" spans="1:7">
      <c r="A1190" s="83">
        <v>2170199</v>
      </c>
      <c r="B1190" s="83" t="s">
        <v>1031</v>
      </c>
      <c r="C1190" s="166"/>
      <c r="D1190" s="170"/>
      <c r="E1190" s="168" t="e">
        <f t="shared" si="36"/>
        <v>#DIV/0!</v>
      </c>
      <c r="F1190" s="166">
        <v>0</v>
      </c>
      <c r="G1190" s="168" t="e">
        <f t="shared" si="37"/>
        <v>#DIV/0!</v>
      </c>
    </row>
    <row r="1191" ht="15.75" spans="1:7">
      <c r="A1191" s="83">
        <v>21703</v>
      </c>
      <c r="B1191" s="80" t="s">
        <v>1032</v>
      </c>
      <c r="C1191" s="166">
        <v>0</v>
      </c>
      <c r="D1191" s="167">
        <v>0</v>
      </c>
      <c r="E1191" s="168" t="e">
        <f t="shared" si="36"/>
        <v>#DIV/0!</v>
      </c>
      <c r="F1191" s="166">
        <v>0</v>
      </c>
      <c r="G1191" s="168" t="e">
        <f t="shared" si="37"/>
        <v>#DIV/0!</v>
      </c>
    </row>
    <row r="1192" ht="15.75" spans="1:7">
      <c r="A1192" s="83">
        <v>2170301</v>
      </c>
      <c r="B1192" s="83" t="s">
        <v>1033</v>
      </c>
      <c r="C1192" s="166"/>
      <c r="D1192" s="170"/>
      <c r="E1192" s="168" t="e">
        <f t="shared" si="36"/>
        <v>#DIV/0!</v>
      </c>
      <c r="F1192" s="166">
        <v>0</v>
      </c>
      <c r="G1192" s="168" t="e">
        <f t="shared" si="37"/>
        <v>#DIV/0!</v>
      </c>
    </row>
    <row r="1193" ht="15.75" spans="1:7">
      <c r="A1193" s="83">
        <v>2170302</v>
      </c>
      <c r="B1193" s="83" t="s">
        <v>1034</v>
      </c>
      <c r="C1193" s="166"/>
      <c r="D1193" s="170"/>
      <c r="E1193" s="168" t="e">
        <f t="shared" si="36"/>
        <v>#DIV/0!</v>
      </c>
      <c r="F1193" s="166">
        <v>0</v>
      </c>
      <c r="G1193" s="168" t="e">
        <f t="shared" si="37"/>
        <v>#DIV/0!</v>
      </c>
    </row>
    <row r="1194" ht="15.75" spans="1:7">
      <c r="A1194" s="83">
        <v>2170303</v>
      </c>
      <c r="B1194" s="83" t="s">
        <v>1035</v>
      </c>
      <c r="C1194" s="166"/>
      <c r="D1194" s="170"/>
      <c r="E1194" s="168" t="e">
        <f t="shared" si="36"/>
        <v>#DIV/0!</v>
      </c>
      <c r="F1194" s="166">
        <v>0</v>
      </c>
      <c r="G1194" s="168" t="e">
        <f t="shared" si="37"/>
        <v>#DIV/0!</v>
      </c>
    </row>
    <row r="1195" ht="15.75" spans="1:7">
      <c r="A1195" s="83">
        <v>2170304</v>
      </c>
      <c r="B1195" s="83" t="s">
        <v>1036</v>
      </c>
      <c r="C1195" s="166"/>
      <c r="D1195" s="170"/>
      <c r="E1195" s="168" t="e">
        <f t="shared" si="36"/>
        <v>#DIV/0!</v>
      </c>
      <c r="F1195" s="166">
        <v>0</v>
      </c>
      <c r="G1195" s="168" t="e">
        <f t="shared" si="37"/>
        <v>#DIV/0!</v>
      </c>
    </row>
    <row r="1196" ht="15.75" spans="1:7">
      <c r="A1196" s="83">
        <v>2170399</v>
      </c>
      <c r="B1196" s="83" t="s">
        <v>1037</v>
      </c>
      <c r="C1196" s="166"/>
      <c r="D1196" s="170"/>
      <c r="E1196" s="168" t="e">
        <f t="shared" si="36"/>
        <v>#DIV/0!</v>
      </c>
      <c r="F1196" s="166">
        <v>0</v>
      </c>
      <c r="G1196" s="168" t="e">
        <f t="shared" si="37"/>
        <v>#DIV/0!</v>
      </c>
    </row>
    <row r="1197" ht="15.75" spans="1:7">
      <c r="A1197" s="83">
        <v>21799</v>
      </c>
      <c r="B1197" s="80" t="s">
        <v>1038</v>
      </c>
      <c r="C1197" s="166"/>
      <c r="D1197" s="170"/>
      <c r="E1197" s="168" t="e">
        <f t="shared" si="36"/>
        <v>#DIV/0!</v>
      </c>
      <c r="F1197" s="166">
        <v>0</v>
      </c>
      <c r="G1197" s="168" t="e">
        <f t="shared" si="37"/>
        <v>#DIV/0!</v>
      </c>
    </row>
    <row r="1198" ht="15.75" spans="1:7">
      <c r="A1198" s="83">
        <v>2179901</v>
      </c>
      <c r="B1198" s="83" t="s">
        <v>1039</v>
      </c>
      <c r="C1198" s="166">
        <v>0</v>
      </c>
      <c r="D1198" s="170"/>
      <c r="E1198" s="168" t="e">
        <f t="shared" si="36"/>
        <v>#DIV/0!</v>
      </c>
      <c r="F1198" s="166">
        <v>0</v>
      </c>
      <c r="G1198" s="168" t="e">
        <f t="shared" si="37"/>
        <v>#DIV/0!</v>
      </c>
    </row>
    <row r="1199" ht="15.75" spans="1:7">
      <c r="A1199" s="83">
        <v>219</v>
      </c>
      <c r="B1199" s="80" t="s">
        <v>1040</v>
      </c>
      <c r="C1199" s="166"/>
      <c r="D1199" s="167">
        <v>0</v>
      </c>
      <c r="E1199" s="168" t="e">
        <f t="shared" si="36"/>
        <v>#DIV/0!</v>
      </c>
      <c r="F1199" s="166">
        <v>0</v>
      </c>
      <c r="G1199" s="168" t="e">
        <f t="shared" si="37"/>
        <v>#DIV/0!</v>
      </c>
    </row>
    <row r="1200" ht="15.75" spans="1:7">
      <c r="A1200" s="83">
        <v>21901</v>
      </c>
      <c r="B1200" s="80" t="s">
        <v>1041</v>
      </c>
      <c r="C1200" s="166"/>
      <c r="D1200" s="170"/>
      <c r="E1200" s="168" t="e">
        <f t="shared" si="36"/>
        <v>#DIV/0!</v>
      </c>
      <c r="F1200" s="166">
        <v>0</v>
      </c>
      <c r="G1200" s="168" t="e">
        <f t="shared" si="37"/>
        <v>#DIV/0!</v>
      </c>
    </row>
    <row r="1201" ht="15.75" spans="1:7">
      <c r="A1201" s="83">
        <v>21902</v>
      </c>
      <c r="B1201" s="80" t="s">
        <v>1042</v>
      </c>
      <c r="C1201" s="166"/>
      <c r="D1201" s="170"/>
      <c r="E1201" s="168" t="e">
        <f t="shared" si="36"/>
        <v>#DIV/0!</v>
      </c>
      <c r="F1201" s="166">
        <v>0</v>
      </c>
      <c r="G1201" s="168" t="e">
        <f t="shared" si="37"/>
        <v>#DIV/0!</v>
      </c>
    </row>
    <row r="1202" ht="15.75" spans="1:7">
      <c r="A1202" s="83">
        <v>21903</v>
      </c>
      <c r="B1202" s="80" t="s">
        <v>1043</v>
      </c>
      <c r="C1202" s="166"/>
      <c r="D1202" s="170"/>
      <c r="E1202" s="168" t="e">
        <f t="shared" si="36"/>
        <v>#DIV/0!</v>
      </c>
      <c r="F1202" s="166">
        <v>0</v>
      </c>
      <c r="G1202" s="168" t="e">
        <f t="shared" si="37"/>
        <v>#DIV/0!</v>
      </c>
    </row>
    <row r="1203" ht="15.75" spans="1:7">
      <c r="A1203" s="83">
        <v>21904</v>
      </c>
      <c r="B1203" s="80" t="s">
        <v>1044</v>
      </c>
      <c r="C1203" s="166"/>
      <c r="D1203" s="170"/>
      <c r="E1203" s="168" t="e">
        <f t="shared" si="36"/>
        <v>#DIV/0!</v>
      </c>
      <c r="F1203" s="166">
        <v>0</v>
      </c>
      <c r="G1203" s="168" t="e">
        <f t="shared" si="37"/>
        <v>#DIV/0!</v>
      </c>
    </row>
    <row r="1204" ht="15.75" spans="1:7">
      <c r="A1204" s="83">
        <v>21905</v>
      </c>
      <c r="B1204" s="80" t="s">
        <v>1045</v>
      </c>
      <c r="C1204" s="166"/>
      <c r="D1204" s="170"/>
      <c r="E1204" s="168" t="e">
        <f t="shared" si="36"/>
        <v>#DIV/0!</v>
      </c>
      <c r="F1204" s="166">
        <v>0</v>
      </c>
      <c r="G1204" s="168" t="e">
        <f t="shared" si="37"/>
        <v>#DIV/0!</v>
      </c>
    </row>
    <row r="1205" ht="15.75" spans="1:7">
      <c r="A1205" s="83">
        <v>21906</v>
      </c>
      <c r="B1205" s="80" t="s">
        <v>794</v>
      </c>
      <c r="C1205" s="166"/>
      <c r="D1205" s="170"/>
      <c r="E1205" s="168" t="e">
        <f t="shared" si="36"/>
        <v>#DIV/0!</v>
      </c>
      <c r="F1205" s="166">
        <v>0</v>
      </c>
      <c r="G1205" s="168" t="e">
        <f t="shared" si="37"/>
        <v>#DIV/0!</v>
      </c>
    </row>
    <row r="1206" ht="15.75" spans="1:7">
      <c r="A1206" s="83">
        <v>21907</v>
      </c>
      <c r="B1206" s="80" t="s">
        <v>1046</v>
      </c>
      <c r="C1206" s="166"/>
      <c r="D1206" s="170"/>
      <c r="E1206" s="168" t="e">
        <f t="shared" si="36"/>
        <v>#DIV/0!</v>
      </c>
      <c r="F1206" s="166">
        <v>0</v>
      </c>
      <c r="G1206" s="168" t="e">
        <f t="shared" si="37"/>
        <v>#DIV/0!</v>
      </c>
    </row>
    <row r="1207" ht="15.75" spans="1:7">
      <c r="A1207" s="83">
        <v>21908</v>
      </c>
      <c r="B1207" s="80" t="s">
        <v>1047</v>
      </c>
      <c r="C1207" s="166"/>
      <c r="D1207" s="170"/>
      <c r="E1207" s="168" t="e">
        <f t="shared" si="36"/>
        <v>#DIV/0!</v>
      </c>
      <c r="F1207" s="166">
        <v>0</v>
      </c>
      <c r="G1207" s="168" t="e">
        <f t="shared" si="37"/>
        <v>#DIV/0!</v>
      </c>
    </row>
    <row r="1208" ht="15.75" spans="1:7">
      <c r="A1208" s="83">
        <v>21999</v>
      </c>
      <c r="B1208" s="80" t="s">
        <v>1048</v>
      </c>
      <c r="C1208" s="166"/>
      <c r="D1208" s="170"/>
      <c r="E1208" s="168" t="e">
        <f t="shared" si="36"/>
        <v>#DIV/0!</v>
      </c>
      <c r="F1208" s="166">
        <v>0</v>
      </c>
      <c r="G1208" s="168" t="e">
        <f t="shared" si="37"/>
        <v>#DIV/0!</v>
      </c>
    </row>
    <row r="1209" ht="15.75" spans="1:7">
      <c r="A1209" s="83">
        <v>220</v>
      </c>
      <c r="B1209" s="80" t="s">
        <v>1049</v>
      </c>
      <c r="C1209" s="166">
        <v>3145</v>
      </c>
      <c r="D1209" s="167">
        <v>5074</v>
      </c>
      <c r="E1209" s="168">
        <f t="shared" si="36"/>
        <v>1.61335453100159</v>
      </c>
      <c r="F1209" s="166">
        <v>3408</v>
      </c>
      <c r="G1209" s="168">
        <f t="shared" si="37"/>
        <v>0.488849765258216</v>
      </c>
    </row>
    <row r="1210" ht="15.75" spans="1:7">
      <c r="A1210" s="83">
        <v>22001</v>
      </c>
      <c r="B1210" s="80" t="s">
        <v>1050</v>
      </c>
      <c r="C1210" s="166">
        <v>3055</v>
      </c>
      <c r="D1210" s="167">
        <v>4750</v>
      </c>
      <c r="E1210" s="168">
        <f t="shared" si="36"/>
        <v>1.55482815057283</v>
      </c>
      <c r="F1210" s="166">
        <v>3229</v>
      </c>
      <c r="G1210" s="168">
        <f t="shared" si="37"/>
        <v>0.471043666769898</v>
      </c>
    </row>
    <row r="1211" ht="14.25" spans="1:7">
      <c r="A1211" s="83">
        <v>2200101</v>
      </c>
      <c r="B1211" s="83" t="s">
        <v>120</v>
      </c>
      <c r="C1211" s="166">
        <v>1231</v>
      </c>
      <c r="D1211" s="169">
        <v>1322</v>
      </c>
      <c r="E1211" s="168">
        <f t="shared" si="36"/>
        <v>1.07392363931763</v>
      </c>
      <c r="F1211" s="166">
        <v>1001</v>
      </c>
      <c r="G1211" s="168">
        <f t="shared" si="37"/>
        <v>0.320679320679321</v>
      </c>
    </row>
    <row r="1212" ht="14.25" spans="1:7">
      <c r="A1212" s="83">
        <v>2200102</v>
      </c>
      <c r="B1212" s="83" t="s">
        <v>121</v>
      </c>
      <c r="C1212" s="166"/>
      <c r="D1212" s="169">
        <v>150</v>
      </c>
      <c r="E1212" s="168" t="e">
        <f t="shared" si="36"/>
        <v>#DIV/0!</v>
      </c>
      <c r="F1212" s="166">
        <v>32</v>
      </c>
      <c r="G1212" s="168">
        <f t="shared" si="37"/>
        <v>3.6875</v>
      </c>
    </row>
    <row r="1213" ht="14.25" spans="1:7">
      <c r="A1213" s="83">
        <v>2200103</v>
      </c>
      <c r="B1213" s="83" t="s">
        <v>122</v>
      </c>
      <c r="C1213" s="166"/>
      <c r="D1213" s="169">
        <v>0</v>
      </c>
      <c r="E1213" s="168" t="e">
        <f t="shared" si="36"/>
        <v>#DIV/0!</v>
      </c>
      <c r="F1213" s="166">
        <v>0</v>
      </c>
      <c r="G1213" s="168" t="e">
        <f t="shared" si="37"/>
        <v>#DIV/0!</v>
      </c>
    </row>
    <row r="1214" ht="14.25" spans="1:7">
      <c r="A1214" s="83">
        <v>2200104</v>
      </c>
      <c r="B1214" s="83" t="s">
        <v>1051</v>
      </c>
      <c r="C1214" s="166"/>
      <c r="D1214" s="169">
        <v>400</v>
      </c>
      <c r="E1214" s="168" t="e">
        <f t="shared" si="36"/>
        <v>#DIV/0!</v>
      </c>
      <c r="F1214" s="166">
        <v>95</v>
      </c>
      <c r="G1214" s="168">
        <f t="shared" si="37"/>
        <v>3.21052631578947</v>
      </c>
    </row>
    <row r="1215" ht="14.25" spans="1:7">
      <c r="A1215" s="83">
        <v>2200105</v>
      </c>
      <c r="B1215" s="83" t="s">
        <v>1052</v>
      </c>
      <c r="C1215" s="166"/>
      <c r="D1215" s="169">
        <v>0</v>
      </c>
      <c r="E1215" s="168" t="e">
        <f t="shared" si="36"/>
        <v>#DIV/0!</v>
      </c>
      <c r="F1215" s="166">
        <v>30</v>
      </c>
      <c r="G1215" s="168">
        <f t="shared" si="37"/>
        <v>-1</v>
      </c>
    </row>
    <row r="1216" ht="14.25" spans="1:7">
      <c r="A1216" s="83">
        <v>2200106</v>
      </c>
      <c r="B1216" s="83" t="s">
        <v>1053</v>
      </c>
      <c r="C1216" s="166">
        <v>134</v>
      </c>
      <c r="D1216" s="169">
        <v>569</v>
      </c>
      <c r="E1216" s="168">
        <f t="shared" si="36"/>
        <v>4.24626865671642</v>
      </c>
      <c r="F1216" s="166">
        <v>40</v>
      </c>
      <c r="G1216" s="168">
        <f t="shared" si="37"/>
        <v>13.225</v>
      </c>
    </row>
    <row r="1217" ht="14.25" spans="1:7">
      <c r="A1217" s="83">
        <v>2200107</v>
      </c>
      <c r="B1217" s="83" t="s">
        <v>1054</v>
      </c>
      <c r="C1217" s="166"/>
      <c r="D1217" s="169">
        <v>0</v>
      </c>
      <c r="E1217" s="168" t="e">
        <f t="shared" si="36"/>
        <v>#DIV/0!</v>
      </c>
      <c r="F1217" s="166">
        <v>0</v>
      </c>
      <c r="G1217" s="168" t="e">
        <f t="shared" si="37"/>
        <v>#DIV/0!</v>
      </c>
    </row>
    <row r="1218" ht="14.25" spans="1:7">
      <c r="A1218" s="83">
        <v>2200108</v>
      </c>
      <c r="B1218" s="83" t="s">
        <v>1055</v>
      </c>
      <c r="C1218" s="166"/>
      <c r="D1218" s="169">
        <v>0</v>
      </c>
      <c r="E1218" s="168" t="e">
        <f t="shared" si="36"/>
        <v>#DIV/0!</v>
      </c>
      <c r="F1218" s="166">
        <v>0</v>
      </c>
      <c r="G1218" s="168" t="e">
        <f t="shared" si="37"/>
        <v>#DIV/0!</v>
      </c>
    </row>
    <row r="1219" ht="14.25" spans="1:7">
      <c r="A1219" s="83">
        <v>2200109</v>
      </c>
      <c r="B1219" s="83" t="s">
        <v>1056</v>
      </c>
      <c r="C1219" s="166"/>
      <c r="D1219" s="169">
        <v>0</v>
      </c>
      <c r="E1219" s="168" t="e">
        <f t="shared" si="36"/>
        <v>#DIV/0!</v>
      </c>
      <c r="F1219" s="166">
        <v>0</v>
      </c>
      <c r="G1219" s="168" t="e">
        <f t="shared" si="37"/>
        <v>#DIV/0!</v>
      </c>
    </row>
    <row r="1220" ht="14.25" spans="1:7">
      <c r="A1220" s="83">
        <v>2200110</v>
      </c>
      <c r="B1220" s="83" t="s">
        <v>1057</v>
      </c>
      <c r="C1220" s="166">
        <v>998</v>
      </c>
      <c r="D1220" s="169">
        <v>1589</v>
      </c>
      <c r="E1220" s="168">
        <f t="shared" si="36"/>
        <v>1.59218436873748</v>
      </c>
      <c r="F1220" s="166">
        <v>1733</v>
      </c>
      <c r="G1220" s="168">
        <f t="shared" si="37"/>
        <v>-0.0830929024812464</v>
      </c>
    </row>
    <row r="1221" ht="14.25" spans="1:7">
      <c r="A1221" s="83">
        <v>2200111</v>
      </c>
      <c r="B1221" s="83" t="s">
        <v>1058</v>
      </c>
      <c r="C1221" s="166">
        <v>689</v>
      </c>
      <c r="D1221" s="169">
        <v>690</v>
      </c>
      <c r="E1221" s="168">
        <f t="shared" si="36"/>
        <v>1.00145137880987</v>
      </c>
      <c r="F1221" s="166">
        <v>183</v>
      </c>
      <c r="G1221" s="168">
        <f t="shared" si="37"/>
        <v>2.77049180327869</v>
      </c>
    </row>
    <row r="1222" ht="14.25" spans="1:7">
      <c r="A1222" s="83">
        <v>2200112</v>
      </c>
      <c r="B1222" s="83" t="s">
        <v>1059</v>
      </c>
      <c r="C1222" s="166"/>
      <c r="D1222" s="169">
        <v>0</v>
      </c>
      <c r="E1222" s="168" t="e">
        <f t="shared" ref="E1222:E1285" si="38">D1222/C1222</f>
        <v>#DIV/0!</v>
      </c>
      <c r="F1222" s="166">
        <v>0</v>
      </c>
      <c r="G1222" s="168" t="e">
        <f t="shared" ref="G1222:G1285" si="39">(D1222-F1222)/F1222</f>
        <v>#DIV/0!</v>
      </c>
    </row>
    <row r="1223" ht="14.25" spans="1:7">
      <c r="A1223" s="83">
        <v>2200113</v>
      </c>
      <c r="B1223" s="83" t="s">
        <v>1060</v>
      </c>
      <c r="C1223" s="166"/>
      <c r="D1223" s="169">
        <v>0</v>
      </c>
      <c r="E1223" s="168" t="e">
        <f t="shared" si="38"/>
        <v>#DIV/0!</v>
      </c>
      <c r="F1223" s="166">
        <v>0</v>
      </c>
      <c r="G1223" s="168" t="e">
        <f t="shared" si="39"/>
        <v>#DIV/0!</v>
      </c>
    </row>
    <row r="1224" ht="14.25" spans="1:7">
      <c r="A1224" s="83">
        <v>2200114</v>
      </c>
      <c r="B1224" s="83" t="s">
        <v>1061</v>
      </c>
      <c r="C1224" s="166"/>
      <c r="D1224" s="169">
        <v>0</v>
      </c>
      <c r="E1224" s="168" t="e">
        <f t="shared" si="38"/>
        <v>#DIV/0!</v>
      </c>
      <c r="F1224" s="166">
        <v>20</v>
      </c>
      <c r="G1224" s="168">
        <f t="shared" si="39"/>
        <v>-1</v>
      </c>
    </row>
    <row r="1225" ht="14.25" spans="1:7">
      <c r="A1225" s="83">
        <v>2200115</v>
      </c>
      <c r="B1225" s="83" t="s">
        <v>1062</v>
      </c>
      <c r="C1225" s="166"/>
      <c r="D1225" s="169">
        <v>0</v>
      </c>
      <c r="E1225" s="168" t="e">
        <f t="shared" si="38"/>
        <v>#DIV/0!</v>
      </c>
      <c r="F1225" s="166">
        <v>0</v>
      </c>
      <c r="G1225" s="168" t="e">
        <f t="shared" si="39"/>
        <v>#DIV/0!</v>
      </c>
    </row>
    <row r="1226" ht="14.25" spans="1:7">
      <c r="A1226" s="83">
        <v>2200116</v>
      </c>
      <c r="B1226" s="83" t="s">
        <v>1063</v>
      </c>
      <c r="C1226" s="166"/>
      <c r="D1226" s="169">
        <v>0</v>
      </c>
      <c r="E1226" s="168" t="e">
        <f t="shared" si="38"/>
        <v>#DIV/0!</v>
      </c>
      <c r="F1226" s="166">
        <v>0</v>
      </c>
      <c r="G1226" s="168" t="e">
        <f t="shared" si="39"/>
        <v>#DIV/0!</v>
      </c>
    </row>
    <row r="1227" ht="14.25" spans="1:7">
      <c r="A1227" s="83">
        <v>2200119</v>
      </c>
      <c r="B1227" s="83" t="s">
        <v>1064</v>
      </c>
      <c r="C1227" s="166"/>
      <c r="D1227" s="169">
        <v>0</v>
      </c>
      <c r="E1227" s="168" t="e">
        <f t="shared" si="38"/>
        <v>#DIV/0!</v>
      </c>
      <c r="F1227" s="166">
        <v>0</v>
      </c>
      <c r="G1227" s="168" t="e">
        <f t="shared" si="39"/>
        <v>#DIV/0!</v>
      </c>
    </row>
    <row r="1228" ht="14.25" spans="1:7">
      <c r="A1228" s="83">
        <v>2200150</v>
      </c>
      <c r="B1228" s="83" t="s">
        <v>129</v>
      </c>
      <c r="C1228" s="166"/>
      <c r="D1228" s="169">
        <v>0</v>
      </c>
      <c r="E1228" s="168" t="e">
        <f t="shared" si="38"/>
        <v>#DIV/0!</v>
      </c>
      <c r="F1228" s="166">
        <v>0</v>
      </c>
      <c r="G1228" s="168" t="e">
        <f t="shared" si="39"/>
        <v>#DIV/0!</v>
      </c>
    </row>
    <row r="1229" ht="14.25" spans="1:7">
      <c r="A1229" s="83">
        <v>2200199</v>
      </c>
      <c r="B1229" s="83" t="s">
        <v>1065</v>
      </c>
      <c r="C1229" s="166">
        <v>3</v>
      </c>
      <c r="D1229" s="169">
        <v>30</v>
      </c>
      <c r="E1229" s="168">
        <f t="shared" si="38"/>
        <v>10</v>
      </c>
      <c r="F1229" s="166">
        <v>95</v>
      </c>
      <c r="G1229" s="168">
        <f t="shared" si="39"/>
        <v>-0.684210526315789</v>
      </c>
    </row>
    <row r="1230" ht="15.75" spans="1:7">
      <c r="A1230" s="83">
        <v>22002</v>
      </c>
      <c r="B1230" s="80" t="s">
        <v>1066</v>
      </c>
      <c r="C1230" s="166">
        <v>0</v>
      </c>
      <c r="D1230" s="167">
        <v>0</v>
      </c>
      <c r="E1230" s="168" t="e">
        <f t="shared" si="38"/>
        <v>#DIV/0!</v>
      </c>
      <c r="F1230" s="166">
        <v>0</v>
      </c>
      <c r="G1230" s="168" t="e">
        <f t="shared" si="39"/>
        <v>#DIV/0!</v>
      </c>
    </row>
    <row r="1231" ht="15.75" spans="1:7">
      <c r="A1231" s="83">
        <v>2200201</v>
      </c>
      <c r="B1231" s="83" t="s">
        <v>120</v>
      </c>
      <c r="C1231" s="166"/>
      <c r="D1231" s="170"/>
      <c r="E1231" s="168" t="e">
        <f t="shared" si="38"/>
        <v>#DIV/0!</v>
      </c>
      <c r="F1231" s="166">
        <v>0</v>
      </c>
      <c r="G1231" s="168" t="e">
        <f t="shared" si="39"/>
        <v>#DIV/0!</v>
      </c>
    </row>
    <row r="1232" ht="15.75" spans="1:7">
      <c r="A1232" s="83">
        <v>2200202</v>
      </c>
      <c r="B1232" s="83" t="s">
        <v>121</v>
      </c>
      <c r="C1232" s="166"/>
      <c r="D1232" s="170"/>
      <c r="E1232" s="168" t="e">
        <f t="shared" si="38"/>
        <v>#DIV/0!</v>
      </c>
      <c r="F1232" s="166">
        <v>0</v>
      </c>
      <c r="G1232" s="168" t="e">
        <f t="shared" si="39"/>
        <v>#DIV/0!</v>
      </c>
    </row>
    <row r="1233" ht="15.75" spans="1:7">
      <c r="A1233" s="83">
        <v>2200203</v>
      </c>
      <c r="B1233" s="83" t="s">
        <v>122</v>
      </c>
      <c r="C1233" s="166"/>
      <c r="D1233" s="170"/>
      <c r="E1233" s="168" t="e">
        <f t="shared" si="38"/>
        <v>#DIV/0!</v>
      </c>
      <c r="F1233" s="166">
        <v>0</v>
      </c>
      <c r="G1233" s="168" t="e">
        <f t="shared" si="39"/>
        <v>#DIV/0!</v>
      </c>
    </row>
    <row r="1234" ht="15.75" spans="1:7">
      <c r="A1234" s="83">
        <v>2200204</v>
      </c>
      <c r="B1234" s="83" t="s">
        <v>1067</v>
      </c>
      <c r="C1234" s="166"/>
      <c r="D1234" s="170"/>
      <c r="E1234" s="168" t="e">
        <f t="shared" si="38"/>
        <v>#DIV/0!</v>
      </c>
      <c r="F1234" s="166">
        <v>0</v>
      </c>
      <c r="G1234" s="168" t="e">
        <f t="shared" si="39"/>
        <v>#DIV/0!</v>
      </c>
    </row>
    <row r="1235" ht="15.75" spans="1:7">
      <c r="A1235" s="83">
        <v>2200205</v>
      </c>
      <c r="B1235" s="83" t="s">
        <v>1068</v>
      </c>
      <c r="C1235" s="166"/>
      <c r="D1235" s="170"/>
      <c r="E1235" s="168" t="e">
        <f t="shared" si="38"/>
        <v>#DIV/0!</v>
      </c>
      <c r="F1235" s="166">
        <v>0</v>
      </c>
      <c r="G1235" s="168" t="e">
        <f t="shared" si="39"/>
        <v>#DIV/0!</v>
      </c>
    </row>
    <row r="1236" ht="15.75" spans="1:7">
      <c r="A1236" s="83">
        <v>2200206</v>
      </c>
      <c r="B1236" s="83" t="s">
        <v>1069</v>
      </c>
      <c r="C1236" s="166"/>
      <c r="D1236" s="170"/>
      <c r="E1236" s="168" t="e">
        <f t="shared" si="38"/>
        <v>#DIV/0!</v>
      </c>
      <c r="F1236" s="166">
        <v>0</v>
      </c>
      <c r="G1236" s="168" t="e">
        <f t="shared" si="39"/>
        <v>#DIV/0!</v>
      </c>
    </row>
    <row r="1237" ht="15.75" spans="1:7">
      <c r="A1237" s="83">
        <v>2200207</v>
      </c>
      <c r="B1237" s="83" t="s">
        <v>1070</v>
      </c>
      <c r="C1237" s="166"/>
      <c r="D1237" s="170"/>
      <c r="E1237" s="168" t="e">
        <f t="shared" si="38"/>
        <v>#DIV/0!</v>
      </c>
      <c r="F1237" s="166">
        <v>0</v>
      </c>
      <c r="G1237" s="168" t="e">
        <f t="shared" si="39"/>
        <v>#DIV/0!</v>
      </c>
    </row>
    <row r="1238" ht="15.75" spans="1:7">
      <c r="A1238" s="83">
        <v>2200208</v>
      </c>
      <c r="B1238" s="83" t="s">
        <v>1071</v>
      </c>
      <c r="C1238" s="166"/>
      <c r="D1238" s="170"/>
      <c r="E1238" s="168" t="e">
        <f t="shared" si="38"/>
        <v>#DIV/0!</v>
      </c>
      <c r="F1238" s="166">
        <v>0</v>
      </c>
      <c r="G1238" s="168" t="e">
        <f t="shared" si="39"/>
        <v>#DIV/0!</v>
      </c>
    </row>
    <row r="1239" ht="15.75" spans="1:7">
      <c r="A1239" s="83">
        <v>2200209</v>
      </c>
      <c r="B1239" s="83" t="s">
        <v>1072</v>
      </c>
      <c r="C1239" s="166"/>
      <c r="D1239" s="170"/>
      <c r="E1239" s="168" t="e">
        <f t="shared" si="38"/>
        <v>#DIV/0!</v>
      </c>
      <c r="F1239" s="166">
        <v>0</v>
      </c>
      <c r="G1239" s="168" t="e">
        <f t="shared" si="39"/>
        <v>#DIV/0!</v>
      </c>
    </row>
    <row r="1240" ht="15.75" spans="1:7">
      <c r="A1240" s="83">
        <v>2200210</v>
      </c>
      <c r="B1240" s="83" t="s">
        <v>1073</v>
      </c>
      <c r="C1240" s="166"/>
      <c r="D1240" s="170"/>
      <c r="E1240" s="168" t="e">
        <f t="shared" si="38"/>
        <v>#DIV/0!</v>
      </c>
      <c r="F1240" s="166">
        <v>0</v>
      </c>
      <c r="G1240" s="168" t="e">
        <f t="shared" si="39"/>
        <v>#DIV/0!</v>
      </c>
    </row>
    <row r="1241" ht="15.75" spans="1:7">
      <c r="A1241" s="83">
        <v>2200211</v>
      </c>
      <c r="B1241" s="83" t="s">
        <v>1074</v>
      </c>
      <c r="C1241" s="166"/>
      <c r="D1241" s="170"/>
      <c r="E1241" s="168" t="e">
        <f t="shared" si="38"/>
        <v>#DIV/0!</v>
      </c>
      <c r="F1241" s="166">
        <v>0</v>
      </c>
      <c r="G1241" s="168" t="e">
        <f t="shared" si="39"/>
        <v>#DIV/0!</v>
      </c>
    </row>
    <row r="1242" ht="15.75" spans="1:7">
      <c r="A1242" s="83">
        <v>2200212</v>
      </c>
      <c r="B1242" s="83" t="s">
        <v>1075</v>
      </c>
      <c r="C1242" s="166"/>
      <c r="D1242" s="170"/>
      <c r="E1242" s="168" t="e">
        <f t="shared" si="38"/>
        <v>#DIV/0!</v>
      </c>
      <c r="F1242" s="166">
        <v>0</v>
      </c>
      <c r="G1242" s="168" t="e">
        <f t="shared" si="39"/>
        <v>#DIV/0!</v>
      </c>
    </row>
    <row r="1243" ht="15.75" spans="1:7">
      <c r="A1243" s="83">
        <v>2200213</v>
      </c>
      <c r="B1243" s="83" t="s">
        <v>1076</v>
      </c>
      <c r="C1243" s="166"/>
      <c r="D1243" s="170"/>
      <c r="E1243" s="168" t="e">
        <f t="shared" si="38"/>
        <v>#DIV/0!</v>
      </c>
      <c r="F1243" s="166">
        <v>0</v>
      </c>
      <c r="G1243" s="168" t="e">
        <f t="shared" si="39"/>
        <v>#DIV/0!</v>
      </c>
    </row>
    <row r="1244" ht="15.75" spans="1:7">
      <c r="A1244" s="83">
        <v>2200215</v>
      </c>
      <c r="B1244" s="83" t="s">
        <v>1077</v>
      </c>
      <c r="C1244" s="166"/>
      <c r="D1244" s="170"/>
      <c r="E1244" s="168" t="e">
        <f t="shared" si="38"/>
        <v>#DIV/0!</v>
      </c>
      <c r="F1244" s="166">
        <v>0</v>
      </c>
      <c r="G1244" s="168" t="e">
        <f t="shared" si="39"/>
        <v>#DIV/0!</v>
      </c>
    </row>
    <row r="1245" ht="15.75" spans="1:7">
      <c r="A1245" s="83">
        <v>2200217</v>
      </c>
      <c r="B1245" s="83" t="s">
        <v>1078</v>
      </c>
      <c r="C1245" s="166"/>
      <c r="D1245" s="170"/>
      <c r="E1245" s="168" t="e">
        <f t="shared" si="38"/>
        <v>#DIV/0!</v>
      </c>
      <c r="F1245" s="166">
        <v>0</v>
      </c>
      <c r="G1245" s="168" t="e">
        <f t="shared" si="39"/>
        <v>#DIV/0!</v>
      </c>
    </row>
    <row r="1246" ht="15.75" spans="1:7">
      <c r="A1246" s="83">
        <v>2200218</v>
      </c>
      <c r="B1246" s="83" t="s">
        <v>1079</v>
      </c>
      <c r="C1246" s="166"/>
      <c r="D1246" s="170"/>
      <c r="E1246" s="168" t="e">
        <f t="shared" si="38"/>
        <v>#DIV/0!</v>
      </c>
      <c r="F1246" s="166">
        <v>0</v>
      </c>
      <c r="G1246" s="168" t="e">
        <f t="shared" si="39"/>
        <v>#DIV/0!</v>
      </c>
    </row>
    <row r="1247" ht="15.75" spans="1:7">
      <c r="A1247" s="83">
        <v>2200250</v>
      </c>
      <c r="B1247" s="83" t="s">
        <v>129</v>
      </c>
      <c r="C1247" s="166"/>
      <c r="D1247" s="170"/>
      <c r="E1247" s="168" t="e">
        <f t="shared" si="38"/>
        <v>#DIV/0!</v>
      </c>
      <c r="F1247" s="166">
        <v>0</v>
      </c>
      <c r="G1247" s="168" t="e">
        <f t="shared" si="39"/>
        <v>#DIV/0!</v>
      </c>
    </row>
    <row r="1248" ht="15.75" spans="1:7">
      <c r="A1248" s="83">
        <v>2200299</v>
      </c>
      <c r="B1248" s="83" t="s">
        <v>1080</v>
      </c>
      <c r="C1248" s="166"/>
      <c r="D1248" s="170"/>
      <c r="E1248" s="168" t="e">
        <f t="shared" si="38"/>
        <v>#DIV/0!</v>
      </c>
      <c r="F1248" s="166">
        <v>0</v>
      </c>
      <c r="G1248" s="168" t="e">
        <f t="shared" si="39"/>
        <v>#DIV/0!</v>
      </c>
    </row>
    <row r="1249" ht="15.75" spans="1:7">
      <c r="A1249" s="83">
        <v>22003</v>
      </c>
      <c r="B1249" s="80" t="s">
        <v>1081</v>
      </c>
      <c r="C1249" s="166">
        <v>0</v>
      </c>
      <c r="D1249" s="167">
        <v>7</v>
      </c>
      <c r="E1249" s="168" t="e">
        <f t="shared" si="38"/>
        <v>#DIV/0!</v>
      </c>
      <c r="F1249" s="166">
        <v>2</v>
      </c>
      <c r="G1249" s="168">
        <f t="shared" si="39"/>
        <v>2.5</v>
      </c>
    </row>
    <row r="1250" ht="14.25" spans="1:7">
      <c r="A1250" s="83">
        <v>2200301</v>
      </c>
      <c r="B1250" s="83" t="s">
        <v>120</v>
      </c>
      <c r="C1250" s="166"/>
      <c r="D1250" s="169">
        <v>7</v>
      </c>
      <c r="E1250" s="168" t="e">
        <f t="shared" si="38"/>
        <v>#DIV/0!</v>
      </c>
      <c r="F1250" s="166">
        <v>2</v>
      </c>
      <c r="G1250" s="168">
        <f t="shared" si="39"/>
        <v>2.5</v>
      </c>
    </row>
    <row r="1251" ht="14.25" spans="1:7">
      <c r="A1251" s="83">
        <v>2200302</v>
      </c>
      <c r="B1251" s="83" t="s">
        <v>121</v>
      </c>
      <c r="C1251" s="166"/>
      <c r="D1251" s="169">
        <v>0</v>
      </c>
      <c r="E1251" s="168" t="e">
        <f t="shared" si="38"/>
        <v>#DIV/0!</v>
      </c>
      <c r="F1251" s="166">
        <v>0</v>
      </c>
      <c r="G1251" s="168" t="e">
        <f t="shared" si="39"/>
        <v>#DIV/0!</v>
      </c>
    </row>
    <row r="1252" ht="14.25" spans="1:7">
      <c r="A1252" s="83">
        <v>2200303</v>
      </c>
      <c r="B1252" s="83" t="s">
        <v>122</v>
      </c>
      <c r="C1252" s="166"/>
      <c r="D1252" s="169">
        <v>0</v>
      </c>
      <c r="E1252" s="168" t="e">
        <f t="shared" si="38"/>
        <v>#DIV/0!</v>
      </c>
      <c r="F1252" s="166">
        <v>0</v>
      </c>
      <c r="G1252" s="168" t="e">
        <f t="shared" si="39"/>
        <v>#DIV/0!</v>
      </c>
    </row>
    <row r="1253" ht="14.25" spans="1:7">
      <c r="A1253" s="83">
        <v>2200304</v>
      </c>
      <c r="B1253" s="83" t="s">
        <v>1082</v>
      </c>
      <c r="C1253" s="166"/>
      <c r="D1253" s="169">
        <v>0</v>
      </c>
      <c r="E1253" s="168" t="e">
        <f t="shared" si="38"/>
        <v>#DIV/0!</v>
      </c>
      <c r="F1253" s="166">
        <v>0</v>
      </c>
      <c r="G1253" s="168" t="e">
        <f t="shared" si="39"/>
        <v>#DIV/0!</v>
      </c>
    </row>
    <row r="1254" ht="14.25" spans="1:7">
      <c r="A1254" s="83">
        <v>2200305</v>
      </c>
      <c r="B1254" s="83" t="s">
        <v>1083</v>
      </c>
      <c r="C1254" s="166"/>
      <c r="D1254" s="169">
        <v>0</v>
      </c>
      <c r="E1254" s="168" t="e">
        <f t="shared" si="38"/>
        <v>#DIV/0!</v>
      </c>
      <c r="F1254" s="166">
        <v>0</v>
      </c>
      <c r="G1254" s="168" t="e">
        <f t="shared" si="39"/>
        <v>#DIV/0!</v>
      </c>
    </row>
    <row r="1255" ht="14.25" spans="1:7">
      <c r="A1255" s="83">
        <v>2200306</v>
      </c>
      <c r="B1255" s="83" t="s">
        <v>1084</v>
      </c>
      <c r="C1255" s="166"/>
      <c r="D1255" s="169">
        <v>0</v>
      </c>
      <c r="E1255" s="168" t="e">
        <f t="shared" si="38"/>
        <v>#DIV/0!</v>
      </c>
      <c r="F1255" s="166">
        <v>0</v>
      </c>
      <c r="G1255" s="168" t="e">
        <f t="shared" si="39"/>
        <v>#DIV/0!</v>
      </c>
    </row>
    <row r="1256" ht="14.25" spans="1:7">
      <c r="A1256" s="83">
        <v>2200350</v>
      </c>
      <c r="B1256" s="83" t="s">
        <v>129</v>
      </c>
      <c r="C1256" s="166"/>
      <c r="D1256" s="169">
        <v>0</v>
      </c>
      <c r="E1256" s="168" t="e">
        <f t="shared" si="38"/>
        <v>#DIV/0!</v>
      </c>
      <c r="F1256" s="166">
        <v>0</v>
      </c>
      <c r="G1256" s="168" t="e">
        <f t="shared" si="39"/>
        <v>#DIV/0!</v>
      </c>
    </row>
    <row r="1257" ht="14.25" spans="1:7">
      <c r="A1257" s="83">
        <v>2200399</v>
      </c>
      <c r="B1257" s="83" t="s">
        <v>1085</v>
      </c>
      <c r="C1257" s="166"/>
      <c r="D1257" s="169">
        <v>0</v>
      </c>
      <c r="E1257" s="168" t="e">
        <f t="shared" si="38"/>
        <v>#DIV/0!</v>
      </c>
      <c r="F1257" s="166">
        <v>0</v>
      </c>
      <c r="G1257" s="168" t="e">
        <f t="shared" si="39"/>
        <v>#DIV/0!</v>
      </c>
    </row>
    <row r="1258" ht="15.75" spans="1:7">
      <c r="A1258" s="83">
        <v>22004</v>
      </c>
      <c r="B1258" s="80" t="s">
        <v>1086</v>
      </c>
      <c r="C1258" s="166">
        <v>4</v>
      </c>
      <c r="D1258" s="167">
        <v>4</v>
      </c>
      <c r="E1258" s="168">
        <f t="shared" si="38"/>
        <v>1</v>
      </c>
      <c r="F1258" s="166">
        <v>4</v>
      </c>
      <c r="G1258" s="168">
        <f t="shared" si="39"/>
        <v>0</v>
      </c>
    </row>
    <row r="1259" ht="14.25" spans="1:7">
      <c r="A1259" s="83">
        <v>2200401</v>
      </c>
      <c r="B1259" s="83" t="s">
        <v>120</v>
      </c>
      <c r="C1259" s="166">
        <v>4</v>
      </c>
      <c r="D1259" s="169">
        <v>4</v>
      </c>
      <c r="E1259" s="168">
        <f t="shared" si="38"/>
        <v>1</v>
      </c>
      <c r="F1259" s="166">
        <v>4</v>
      </c>
      <c r="G1259" s="168">
        <f t="shared" si="39"/>
        <v>0</v>
      </c>
    </row>
    <row r="1260" ht="15.75" spans="1:7">
      <c r="A1260" s="83">
        <v>2200402</v>
      </c>
      <c r="B1260" s="83" t="s">
        <v>121</v>
      </c>
      <c r="C1260" s="166"/>
      <c r="D1260" s="170"/>
      <c r="E1260" s="168" t="e">
        <f t="shared" si="38"/>
        <v>#DIV/0!</v>
      </c>
      <c r="F1260" s="166">
        <v>0</v>
      </c>
      <c r="G1260" s="168" t="e">
        <f t="shared" si="39"/>
        <v>#DIV/0!</v>
      </c>
    </row>
    <row r="1261" ht="15.75" spans="1:7">
      <c r="A1261" s="83">
        <v>2200403</v>
      </c>
      <c r="B1261" s="83" t="s">
        <v>122</v>
      </c>
      <c r="C1261" s="166"/>
      <c r="D1261" s="170"/>
      <c r="E1261" s="168" t="e">
        <f t="shared" si="38"/>
        <v>#DIV/0!</v>
      </c>
      <c r="F1261" s="166">
        <v>0</v>
      </c>
      <c r="G1261" s="168" t="e">
        <f t="shared" si="39"/>
        <v>#DIV/0!</v>
      </c>
    </row>
    <row r="1262" ht="15.75" spans="1:7">
      <c r="A1262" s="83">
        <v>2200404</v>
      </c>
      <c r="B1262" s="83" t="s">
        <v>1087</v>
      </c>
      <c r="C1262" s="166"/>
      <c r="D1262" s="170"/>
      <c r="E1262" s="168" t="e">
        <f t="shared" si="38"/>
        <v>#DIV/0!</v>
      </c>
      <c r="F1262" s="166">
        <v>0</v>
      </c>
      <c r="G1262" s="168" t="e">
        <f t="shared" si="39"/>
        <v>#DIV/0!</v>
      </c>
    </row>
    <row r="1263" ht="15.75" spans="1:7">
      <c r="A1263" s="83">
        <v>2200405</v>
      </c>
      <c r="B1263" s="83" t="s">
        <v>1088</v>
      </c>
      <c r="C1263" s="166"/>
      <c r="D1263" s="170"/>
      <c r="E1263" s="168" t="e">
        <f t="shared" si="38"/>
        <v>#DIV/0!</v>
      </c>
      <c r="F1263" s="166">
        <v>0</v>
      </c>
      <c r="G1263" s="168" t="e">
        <f t="shared" si="39"/>
        <v>#DIV/0!</v>
      </c>
    </row>
    <row r="1264" ht="15.75" spans="1:7">
      <c r="A1264" s="83">
        <v>2200406</v>
      </c>
      <c r="B1264" s="83" t="s">
        <v>1089</v>
      </c>
      <c r="C1264" s="166"/>
      <c r="D1264" s="170"/>
      <c r="E1264" s="168" t="e">
        <f t="shared" si="38"/>
        <v>#DIV/0!</v>
      </c>
      <c r="F1264" s="166">
        <v>0</v>
      </c>
      <c r="G1264" s="168" t="e">
        <f t="shared" si="39"/>
        <v>#DIV/0!</v>
      </c>
    </row>
    <row r="1265" ht="15.75" spans="1:7">
      <c r="A1265" s="83">
        <v>2200407</v>
      </c>
      <c r="B1265" s="83" t="s">
        <v>1090</v>
      </c>
      <c r="C1265" s="166"/>
      <c r="D1265" s="170"/>
      <c r="E1265" s="168" t="e">
        <f t="shared" si="38"/>
        <v>#DIV/0!</v>
      </c>
      <c r="F1265" s="166">
        <v>0</v>
      </c>
      <c r="G1265" s="168" t="e">
        <f t="shared" si="39"/>
        <v>#DIV/0!</v>
      </c>
    </row>
    <row r="1266" ht="15.75" spans="1:7">
      <c r="A1266" s="83">
        <v>2200408</v>
      </c>
      <c r="B1266" s="83" t="s">
        <v>1091</v>
      </c>
      <c r="C1266" s="166"/>
      <c r="D1266" s="170"/>
      <c r="E1266" s="168" t="e">
        <f t="shared" si="38"/>
        <v>#DIV/0!</v>
      </c>
      <c r="F1266" s="166">
        <v>0</v>
      </c>
      <c r="G1266" s="168" t="e">
        <f t="shared" si="39"/>
        <v>#DIV/0!</v>
      </c>
    </row>
    <row r="1267" ht="15.75" spans="1:7">
      <c r="A1267" s="83">
        <v>2200409</v>
      </c>
      <c r="B1267" s="83" t="s">
        <v>1092</v>
      </c>
      <c r="C1267" s="166"/>
      <c r="D1267" s="170"/>
      <c r="E1267" s="168" t="e">
        <f t="shared" si="38"/>
        <v>#DIV/0!</v>
      </c>
      <c r="F1267" s="166">
        <v>0</v>
      </c>
      <c r="G1267" s="168" t="e">
        <f t="shared" si="39"/>
        <v>#DIV/0!</v>
      </c>
    </row>
    <row r="1268" ht="15.75" spans="1:7">
      <c r="A1268" s="83">
        <v>2200410</v>
      </c>
      <c r="B1268" s="83" t="s">
        <v>1093</v>
      </c>
      <c r="C1268" s="166"/>
      <c r="D1268" s="170"/>
      <c r="E1268" s="168" t="e">
        <f t="shared" si="38"/>
        <v>#DIV/0!</v>
      </c>
      <c r="F1268" s="166">
        <v>0</v>
      </c>
      <c r="G1268" s="168" t="e">
        <f t="shared" si="39"/>
        <v>#DIV/0!</v>
      </c>
    </row>
    <row r="1269" ht="15.75" spans="1:7">
      <c r="A1269" s="83">
        <v>2200450</v>
      </c>
      <c r="B1269" s="83" t="s">
        <v>1094</v>
      </c>
      <c r="C1269" s="166"/>
      <c r="D1269" s="170"/>
      <c r="E1269" s="168" t="e">
        <f t="shared" si="38"/>
        <v>#DIV/0!</v>
      </c>
      <c r="F1269" s="166">
        <v>0</v>
      </c>
      <c r="G1269" s="168" t="e">
        <f t="shared" si="39"/>
        <v>#DIV/0!</v>
      </c>
    </row>
    <row r="1270" ht="15.75" spans="1:7">
      <c r="A1270" s="83">
        <v>2200499</v>
      </c>
      <c r="B1270" s="83" t="s">
        <v>1095</v>
      </c>
      <c r="C1270" s="166"/>
      <c r="D1270" s="170"/>
      <c r="E1270" s="168" t="e">
        <f t="shared" si="38"/>
        <v>#DIV/0!</v>
      </c>
      <c r="F1270" s="166">
        <v>0</v>
      </c>
      <c r="G1270" s="168" t="e">
        <f t="shared" si="39"/>
        <v>#DIV/0!</v>
      </c>
    </row>
    <row r="1271" ht="15.75" spans="1:7">
      <c r="A1271" s="83">
        <v>22005</v>
      </c>
      <c r="B1271" s="80" t="s">
        <v>1096</v>
      </c>
      <c r="C1271" s="166">
        <v>86</v>
      </c>
      <c r="D1271" s="167">
        <v>313</v>
      </c>
      <c r="E1271" s="168">
        <f t="shared" si="38"/>
        <v>3.63953488372093</v>
      </c>
      <c r="F1271" s="166">
        <v>123</v>
      </c>
      <c r="G1271" s="168">
        <f t="shared" si="39"/>
        <v>1.54471544715447</v>
      </c>
    </row>
    <row r="1272" ht="14.25" spans="1:7">
      <c r="A1272" s="83">
        <v>2200501</v>
      </c>
      <c r="B1272" s="83" t="s">
        <v>120</v>
      </c>
      <c r="C1272" s="166">
        <v>86</v>
      </c>
      <c r="D1272" s="169">
        <v>313</v>
      </c>
      <c r="E1272" s="168">
        <f t="shared" si="38"/>
        <v>3.63953488372093</v>
      </c>
      <c r="F1272" s="166">
        <v>123</v>
      </c>
      <c r="G1272" s="168">
        <f t="shared" si="39"/>
        <v>1.54471544715447</v>
      </c>
    </row>
    <row r="1273" ht="15.75" spans="1:7">
      <c r="A1273" s="83">
        <v>2200502</v>
      </c>
      <c r="B1273" s="83" t="s">
        <v>121</v>
      </c>
      <c r="C1273" s="166"/>
      <c r="D1273" s="170"/>
      <c r="E1273" s="168" t="e">
        <f t="shared" si="38"/>
        <v>#DIV/0!</v>
      </c>
      <c r="F1273" s="166">
        <v>0</v>
      </c>
      <c r="G1273" s="168" t="e">
        <f t="shared" si="39"/>
        <v>#DIV/0!</v>
      </c>
    </row>
    <row r="1274" ht="15.75" spans="1:7">
      <c r="A1274" s="83">
        <v>2200503</v>
      </c>
      <c r="B1274" s="83" t="s">
        <v>122</v>
      </c>
      <c r="C1274" s="166"/>
      <c r="D1274" s="170"/>
      <c r="E1274" s="168" t="e">
        <f t="shared" si="38"/>
        <v>#DIV/0!</v>
      </c>
      <c r="F1274" s="166">
        <v>0</v>
      </c>
      <c r="G1274" s="168" t="e">
        <f t="shared" si="39"/>
        <v>#DIV/0!</v>
      </c>
    </row>
    <row r="1275" ht="15.75" spans="1:7">
      <c r="A1275" s="83">
        <v>2200504</v>
      </c>
      <c r="B1275" s="83" t="s">
        <v>1097</v>
      </c>
      <c r="C1275" s="166"/>
      <c r="D1275" s="170"/>
      <c r="E1275" s="168" t="e">
        <f t="shared" si="38"/>
        <v>#DIV/0!</v>
      </c>
      <c r="F1275" s="166">
        <v>0</v>
      </c>
      <c r="G1275" s="168" t="e">
        <f t="shared" si="39"/>
        <v>#DIV/0!</v>
      </c>
    </row>
    <row r="1276" ht="15.75" spans="1:7">
      <c r="A1276" s="83">
        <v>2200506</v>
      </c>
      <c r="B1276" s="83" t="s">
        <v>1098</v>
      </c>
      <c r="C1276" s="166"/>
      <c r="D1276" s="170"/>
      <c r="E1276" s="168" t="e">
        <f t="shared" si="38"/>
        <v>#DIV/0!</v>
      </c>
      <c r="F1276" s="166">
        <v>0</v>
      </c>
      <c r="G1276" s="168" t="e">
        <f t="shared" si="39"/>
        <v>#DIV/0!</v>
      </c>
    </row>
    <row r="1277" ht="15.75" spans="1:7">
      <c r="A1277" s="83">
        <v>2200507</v>
      </c>
      <c r="B1277" s="83" t="s">
        <v>1099</v>
      </c>
      <c r="C1277" s="166"/>
      <c r="D1277" s="170"/>
      <c r="E1277" s="168" t="e">
        <f t="shared" si="38"/>
        <v>#DIV/0!</v>
      </c>
      <c r="F1277" s="166">
        <v>0</v>
      </c>
      <c r="G1277" s="168" t="e">
        <f t="shared" si="39"/>
        <v>#DIV/0!</v>
      </c>
    </row>
    <row r="1278" ht="15.75" spans="1:7">
      <c r="A1278" s="83">
        <v>2200508</v>
      </c>
      <c r="B1278" s="83" t="s">
        <v>1100</v>
      </c>
      <c r="C1278" s="166"/>
      <c r="D1278" s="170"/>
      <c r="E1278" s="168" t="e">
        <f t="shared" si="38"/>
        <v>#DIV/0!</v>
      </c>
      <c r="F1278" s="166">
        <v>0</v>
      </c>
      <c r="G1278" s="168" t="e">
        <f t="shared" si="39"/>
        <v>#DIV/0!</v>
      </c>
    </row>
    <row r="1279" ht="15.75" spans="1:7">
      <c r="A1279" s="83">
        <v>2200509</v>
      </c>
      <c r="B1279" s="83" t="s">
        <v>1101</v>
      </c>
      <c r="C1279" s="166"/>
      <c r="D1279" s="170"/>
      <c r="E1279" s="168" t="e">
        <f t="shared" si="38"/>
        <v>#DIV/0!</v>
      </c>
      <c r="F1279" s="166">
        <v>0</v>
      </c>
      <c r="G1279" s="168" t="e">
        <f t="shared" si="39"/>
        <v>#DIV/0!</v>
      </c>
    </row>
    <row r="1280" ht="15.75" spans="1:7">
      <c r="A1280" s="83">
        <v>2200510</v>
      </c>
      <c r="B1280" s="83" t="s">
        <v>1102</v>
      </c>
      <c r="C1280" s="166"/>
      <c r="D1280" s="170"/>
      <c r="E1280" s="168" t="e">
        <f t="shared" si="38"/>
        <v>#DIV/0!</v>
      </c>
      <c r="F1280" s="166">
        <v>0</v>
      </c>
      <c r="G1280" s="168" t="e">
        <f t="shared" si="39"/>
        <v>#DIV/0!</v>
      </c>
    </row>
    <row r="1281" ht="15.75" spans="1:7">
      <c r="A1281" s="83">
        <v>2200511</v>
      </c>
      <c r="B1281" s="83" t="s">
        <v>1103</v>
      </c>
      <c r="C1281" s="166"/>
      <c r="D1281" s="170"/>
      <c r="E1281" s="168" t="e">
        <f t="shared" si="38"/>
        <v>#DIV/0!</v>
      </c>
      <c r="F1281" s="166">
        <v>0</v>
      </c>
      <c r="G1281" s="168" t="e">
        <f t="shared" si="39"/>
        <v>#DIV/0!</v>
      </c>
    </row>
    <row r="1282" ht="15.75" spans="1:7">
      <c r="A1282" s="83">
        <v>2200512</v>
      </c>
      <c r="B1282" s="83" t="s">
        <v>1104</v>
      </c>
      <c r="C1282" s="166"/>
      <c r="D1282" s="170"/>
      <c r="E1282" s="168" t="e">
        <f t="shared" si="38"/>
        <v>#DIV/0!</v>
      </c>
      <c r="F1282" s="166">
        <v>0</v>
      </c>
      <c r="G1282" s="168" t="e">
        <f t="shared" si="39"/>
        <v>#DIV/0!</v>
      </c>
    </row>
    <row r="1283" ht="15.75" spans="1:7">
      <c r="A1283" s="83">
        <v>2200513</v>
      </c>
      <c r="B1283" s="83" t="s">
        <v>1105</v>
      </c>
      <c r="C1283" s="166"/>
      <c r="D1283" s="170"/>
      <c r="E1283" s="168" t="e">
        <f t="shared" si="38"/>
        <v>#DIV/0!</v>
      </c>
      <c r="F1283" s="166">
        <v>0</v>
      </c>
      <c r="G1283" s="168" t="e">
        <f t="shared" si="39"/>
        <v>#DIV/0!</v>
      </c>
    </row>
    <row r="1284" ht="15.75" spans="1:7">
      <c r="A1284" s="83">
        <v>2200514</v>
      </c>
      <c r="B1284" s="83" t="s">
        <v>1106</v>
      </c>
      <c r="C1284" s="166"/>
      <c r="D1284" s="170"/>
      <c r="E1284" s="168" t="e">
        <f t="shared" si="38"/>
        <v>#DIV/0!</v>
      </c>
      <c r="F1284" s="166">
        <v>0</v>
      </c>
      <c r="G1284" s="168" t="e">
        <f t="shared" si="39"/>
        <v>#DIV/0!</v>
      </c>
    </row>
    <row r="1285" ht="15.75" spans="1:7">
      <c r="A1285" s="83">
        <v>2200599</v>
      </c>
      <c r="B1285" s="83" t="s">
        <v>1107</v>
      </c>
      <c r="C1285" s="166"/>
      <c r="D1285" s="170"/>
      <c r="E1285" s="168" t="e">
        <f t="shared" si="38"/>
        <v>#DIV/0!</v>
      </c>
      <c r="F1285" s="166">
        <v>0</v>
      </c>
      <c r="G1285" s="168" t="e">
        <f t="shared" si="39"/>
        <v>#DIV/0!</v>
      </c>
    </row>
    <row r="1286" ht="15.75" spans="1:7">
      <c r="A1286" s="83">
        <v>22099</v>
      </c>
      <c r="B1286" s="80" t="s">
        <v>1108</v>
      </c>
      <c r="C1286" s="166"/>
      <c r="D1286" s="170"/>
      <c r="E1286" s="168" t="e">
        <f t="shared" ref="E1286:E1349" si="40">D1286/C1286</f>
        <v>#DIV/0!</v>
      </c>
      <c r="F1286" s="166">
        <v>50</v>
      </c>
      <c r="G1286" s="168">
        <f t="shared" ref="G1286:G1349" si="41">(D1286-F1286)/F1286</f>
        <v>-1</v>
      </c>
    </row>
    <row r="1287" ht="15.75" spans="1:7">
      <c r="A1287" s="83">
        <v>2209901</v>
      </c>
      <c r="B1287" s="83" t="s">
        <v>1109</v>
      </c>
      <c r="C1287" s="166"/>
      <c r="D1287" s="170"/>
      <c r="E1287" s="168" t="e">
        <f t="shared" si="40"/>
        <v>#DIV/0!</v>
      </c>
      <c r="F1287" s="166">
        <v>50</v>
      </c>
      <c r="G1287" s="168">
        <f t="shared" si="41"/>
        <v>-1</v>
      </c>
    </row>
    <row r="1288" ht="15.75" spans="1:7">
      <c r="A1288" s="83">
        <v>221</v>
      </c>
      <c r="B1288" s="80" t="s">
        <v>1110</v>
      </c>
      <c r="C1288" s="166">
        <v>19454</v>
      </c>
      <c r="D1288" s="167">
        <v>3622</v>
      </c>
      <c r="E1288" s="168">
        <f t="shared" si="40"/>
        <v>0.186182790171687</v>
      </c>
      <c r="F1288" s="166">
        <v>13184</v>
      </c>
      <c r="G1288" s="168">
        <f t="shared" si="41"/>
        <v>-0.725273058252427</v>
      </c>
    </row>
    <row r="1289" ht="15.75" spans="1:7">
      <c r="A1289" s="83">
        <v>22101</v>
      </c>
      <c r="B1289" s="80" t="s">
        <v>1111</v>
      </c>
      <c r="C1289" s="166">
        <v>14807</v>
      </c>
      <c r="D1289" s="167">
        <v>3622</v>
      </c>
      <c r="E1289" s="168">
        <f t="shared" si="40"/>
        <v>0.244614033902884</v>
      </c>
      <c r="F1289" s="166">
        <v>13184</v>
      </c>
      <c r="G1289" s="168">
        <f t="shared" si="41"/>
        <v>-0.725273058252427</v>
      </c>
    </row>
    <row r="1290" ht="14.25" spans="1:7">
      <c r="A1290" s="83">
        <v>2210101</v>
      </c>
      <c r="B1290" s="83" t="s">
        <v>1112</v>
      </c>
      <c r="C1290" s="166"/>
      <c r="D1290" s="169">
        <v>0</v>
      </c>
      <c r="E1290" s="168" t="e">
        <f t="shared" si="40"/>
        <v>#DIV/0!</v>
      </c>
      <c r="F1290" s="166">
        <v>0</v>
      </c>
      <c r="G1290" s="168" t="e">
        <f t="shared" si="41"/>
        <v>#DIV/0!</v>
      </c>
    </row>
    <row r="1291" ht="14.25" spans="1:7">
      <c r="A1291" s="83">
        <v>2210102</v>
      </c>
      <c r="B1291" s="83" t="s">
        <v>1113</v>
      </c>
      <c r="C1291" s="166"/>
      <c r="D1291" s="169">
        <v>0</v>
      </c>
      <c r="E1291" s="168" t="e">
        <f t="shared" si="40"/>
        <v>#DIV/0!</v>
      </c>
      <c r="F1291" s="166">
        <v>0</v>
      </c>
      <c r="G1291" s="168" t="e">
        <f t="shared" si="41"/>
        <v>#DIV/0!</v>
      </c>
    </row>
    <row r="1292" ht="14.25" spans="1:7">
      <c r="A1292" s="83">
        <v>2210103</v>
      </c>
      <c r="B1292" s="83" t="s">
        <v>1114</v>
      </c>
      <c r="C1292" s="166">
        <v>2148</v>
      </c>
      <c r="D1292" s="169">
        <v>231</v>
      </c>
      <c r="E1292" s="168">
        <f t="shared" si="40"/>
        <v>0.107541899441341</v>
      </c>
      <c r="F1292" s="166">
        <v>1690</v>
      </c>
      <c r="G1292" s="168">
        <f t="shared" si="41"/>
        <v>-0.863313609467456</v>
      </c>
    </row>
    <row r="1293" ht="14.25" spans="1:7">
      <c r="A1293" s="83">
        <v>2210104</v>
      </c>
      <c r="B1293" s="83" t="s">
        <v>1115</v>
      </c>
      <c r="C1293" s="166"/>
      <c r="D1293" s="169">
        <v>0</v>
      </c>
      <c r="E1293" s="168" t="e">
        <f t="shared" si="40"/>
        <v>#DIV/0!</v>
      </c>
      <c r="F1293" s="166">
        <v>0</v>
      </c>
      <c r="G1293" s="168" t="e">
        <f t="shared" si="41"/>
        <v>#DIV/0!</v>
      </c>
    </row>
    <row r="1294" ht="14.25" spans="1:7">
      <c r="A1294" s="83">
        <v>2210105</v>
      </c>
      <c r="B1294" s="83" t="s">
        <v>1116</v>
      </c>
      <c r="C1294" s="166">
        <v>3137</v>
      </c>
      <c r="D1294" s="169">
        <v>1226</v>
      </c>
      <c r="E1294" s="168">
        <f t="shared" si="40"/>
        <v>0.390819254064393</v>
      </c>
      <c r="F1294" s="166">
        <v>5506</v>
      </c>
      <c r="G1294" s="168">
        <f t="shared" si="41"/>
        <v>-0.777333817653469</v>
      </c>
    </row>
    <row r="1295" ht="14.25" spans="1:7">
      <c r="A1295" s="83">
        <v>2210106</v>
      </c>
      <c r="B1295" s="83" t="s">
        <v>1117</v>
      </c>
      <c r="C1295" s="166">
        <v>2467</v>
      </c>
      <c r="D1295" s="169">
        <v>2123</v>
      </c>
      <c r="E1295" s="168">
        <f t="shared" si="40"/>
        <v>0.860559383867045</v>
      </c>
      <c r="F1295" s="166">
        <v>5384</v>
      </c>
      <c r="G1295" s="168">
        <f t="shared" si="41"/>
        <v>-0.605683506686478</v>
      </c>
    </row>
    <row r="1296" ht="14.25" spans="1:7">
      <c r="A1296" s="83">
        <v>2210107</v>
      </c>
      <c r="B1296" s="83" t="s">
        <v>1118</v>
      </c>
      <c r="C1296" s="166">
        <v>4888</v>
      </c>
      <c r="D1296" s="169">
        <v>0</v>
      </c>
      <c r="E1296" s="168">
        <f t="shared" si="40"/>
        <v>0</v>
      </c>
      <c r="F1296" s="166">
        <v>314</v>
      </c>
      <c r="G1296" s="168">
        <f t="shared" si="41"/>
        <v>-1</v>
      </c>
    </row>
    <row r="1297" ht="14.25" spans="1:7">
      <c r="A1297" s="83">
        <v>2210199</v>
      </c>
      <c r="B1297" s="83" t="s">
        <v>1119</v>
      </c>
      <c r="C1297" s="166">
        <v>2167</v>
      </c>
      <c r="D1297" s="169">
        <v>42</v>
      </c>
      <c r="E1297" s="168">
        <f t="shared" si="40"/>
        <v>0.0193816335948316</v>
      </c>
      <c r="F1297" s="166">
        <v>290</v>
      </c>
      <c r="G1297" s="168">
        <f t="shared" si="41"/>
        <v>-0.855172413793103</v>
      </c>
    </row>
    <row r="1298" ht="15.75" spans="1:7">
      <c r="A1298" s="83">
        <v>22102</v>
      </c>
      <c r="B1298" s="80" t="s">
        <v>1120</v>
      </c>
      <c r="C1298" s="166">
        <v>4647</v>
      </c>
      <c r="D1298" s="167">
        <v>0</v>
      </c>
      <c r="E1298" s="168">
        <f t="shared" si="40"/>
        <v>0</v>
      </c>
      <c r="F1298" s="166">
        <v>0</v>
      </c>
      <c r="G1298" s="168" t="e">
        <f t="shared" si="41"/>
        <v>#DIV/0!</v>
      </c>
    </row>
    <row r="1299" ht="15.75" spans="1:7">
      <c r="A1299" s="83">
        <v>2210201</v>
      </c>
      <c r="B1299" s="83" t="s">
        <v>1121</v>
      </c>
      <c r="C1299" s="166">
        <v>4647</v>
      </c>
      <c r="D1299" s="170"/>
      <c r="E1299" s="168">
        <f t="shared" si="40"/>
        <v>0</v>
      </c>
      <c r="F1299" s="166">
        <v>0</v>
      </c>
      <c r="G1299" s="168" t="e">
        <f t="shared" si="41"/>
        <v>#DIV/0!</v>
      </c>
    </row>
    <row r="1300" ht="15.75" spans="1:7">
      <c r="A1300" s="83">
        <v>2210202</v>
      </c>
      <c r="B1300" s="83" t="s">
        <v>1122</v>
      </c>
      <c r="C1300" s="166"/>
      <c r="D1300" s="170"/>
      <c r="E1300" s="168" t="e">
        <f t="shared" si="40"/>
        <v>#DIV/0!</v>
      </c>
      <c r="F1300" s="166">
        <v>0</v>
      </c>
      <c r="G1300" s="168" t="e">
        <f t="shared" si="41"/>
        <v>#DIV/0!</v>
      </c>
    </row>
    <row r="1301" ht="15.75" spans="1:7">
      <c r="A1301" s="83">
        <v>2210203</v>
      </c>
      <c r="B1301" s="83" t="s">
        <v>1123</v>
      </c>
      <c r="C1301" s="166"/>
      <c r="D1301" s="170"/>
      <c r="E1301" s="168" t="e">
        <f t="shared" si="40"/>
        <v>#DIV/0!</v>
      </c>
      <c r="F1301" s="166">
        <v>0</v>
      </c>
      <c r="G1301" s="168" t="e">
        <f t="shared" si="41"/>
        <v>#DIV/0!</v>
      </c>
    </row>
    <row r="1302" ht="15.75" spans="1:7">
      <c r="A1302" s="83">
        <v>22103</v>
      </c>
      <c r="B1302" s="80" t="s">
        <v>1124</v>
      </c>
      <c r="C1302" s="166">
        <v>0</v>
      </c>
      <c r="D1302" s="167">
        <v>0</v>
      </c>
      <c r="E1302" s="168" t="e">
        <f t="shared" si="40"/>
        <v>#DIV/0!</v>
      </c>
      <c r="F1302" s="166">
        <v>0</v>
      </c>
      <c r="G1302" s="168" t="e">
        <f t="shared" si="41"/>
        <v>#DIV/0!</v>
      </c>
    </row>
    <row r="1303" ht="15.75" spans="1:7">
      <c r="A1303" s="83">
        <v>2210301</v>
      </c>
      <c r="B1303" s="83" t="s">
        <v>1125</v>
      </c>
      <c r="C1303" s="166"/>
      <c r="D1303" s="170"/>
      <c r="E1303" s="168" t="e">
        <f t="shared" si="40"/>
        <v>#DIV/0!</v>
      </c>
      <c r="F1303" s="166">
        <v>0</v>
      </c>
      <c r="G1303" s="168" t="e">
        <f t="shared" si="41"/>
        <v>#DIV/0!</v>
      </c>
    </row>
    <row r="1304" ht="15.75" spans="1:7">
      <c r="A1304" s="83">
        <v>2210302</v>
      </c>
      <c r="B1304" s="83" t="s">
        <v>1126</v>
      </c>
      <c r="C1304" s="166"/>
      <c r="D1304" s="170"/>
      <c r="E1304" s="168" t="e">
        <f t="shared" si="40"/>
        <v>#DIV/0!</v>
      </c>
      <c r="F1304" s="166">
        <v>0</v>
      </c>
      <c r="G1304" s="168" t="e">
        <f t="shared" si="41"/>
        <v>#DIV/0!</v>
      </c>
    </row>
    <row r="1305" ht="15.75" spans="1:7">
      <c r="A1305" s="83">
        <v>2210399</v>
      </c>
      <c r="B1305" s="83" t="s">
        <v>1127</v>
      </c>
      <c r="C1305" s="166"/>
      <c r="D1305" s="170"/>
      <c r="E1305" s="168" t="e">
        <f t="shared" si="40"/>
        <v>#DIV/0!</v>
      </c>
      <c r="F1305" s="166">
        <v>0</v>
      </c>
      <c r="G1305" s="168" t="e">
        <f t="shared" si="41"/>
        <v>#DIV/0!</v>
      </c>
    </row>
    <row r="1306" ht="15.75" spans="1:7">
      <c r="A1306" s="83">
        <v>222</v>
      </c>
      <c r="B1306" s="80" t="s">
        <v>1128</v>
      </c>
      <c r="C1306" s="166">
        <v>364</v>
      </c>
      <c r="D1306" s="167">
        <v>429</v>
      </c>
      <c r="E1306" s="168">
        <f t="shared" si="40"/>
        <v>1.17857142857143</v>
      </c>
      <c r="F1306" s="166">
        <v>295</v>
      </c>
      <c r="G1306" s="168">
        <f t="shared" si="41"/>
        <v>0.454237288135593</v>
      </c>
    </row>
    <row r="1307" ht="15.75" spans="1:7">
      <c r="A1307" s="83">
        <v>22201</v>
      </c>
      <c r="B1307" s="80" t="s">
        <v>1129</v>
      </c>
      <c r="C1307" s="166">
        <v>364</v>
      </c>
      <c r="D1307" s="167">
        <v>429</v>
      </c>
      <c r="E1307" s="168">
        <f t="shared" si="40"/>
        <v>1.17857142857143</v>
      </c>
      <c r="F1307" s="166">
        <v>210</v>
      </c>
      <c r="G1307" s="168">
        <f t="shared" si="41"/>
        <v>1.04285714285714</v>
      </c>
    </row>
    <row r="1308" ht="14.25" spans="1:7">
      <c r="A1308" s="83">
        <v>2220101</v>
      </c>
      <c r="B1308" s="83" t="s">
        <v>120</v>
      </c>
      <c r="C1308" s="166">
        <v>97</v>
      </c>
      <c r="D1308" s="169">
        <v>105</v>
      </c>
      <c r="E1308" s="168">
        <f t="shared" si="40"/>
        <v>1.08247422680412</v>
      </c>
      <c r="F1308" s="166">
        <v>97</v>
      </c>
      <c r="G1308" s="168">
        <f t="shared" si="41"/>
        <v>0.0824742268041237</v>
      </c>
    </row>
    <row r="1309" ht="14.25" spans="1:7">
      <c r="A1309" s="83">
        <v>2220102</v>
      </c>
      <c r="B1309" s="83" t="s">
        <v>121</v>
      </c>
      <c r="C1309" s="166"/>
      <c r="D1309" s="169">
        <v>0</v>
      </c>
      <c r="E1309" s="168" t="e">
        <f t="shared" si="40"/>
        <v>#DIV/0!</v>
      </c>
      <c r="F1309" s="166">
        <v>0</v>
      </c>
      <c r="G1309" s="168" t="e">
        <f t="shared" si="41"/>
        <v>#DIV/0!</v>
      </c>
    </row>
    <row r="1310" ht="14.25" spans="1:7">
      <c r="A1310" s="83">
        <v>2220103</v>
      </c>
      <c r="B1310" s="83" t="s">
        <v>122</v>
      </c>
      <c r="C1310" s="166"/>
      <c r="D1310" s="169">
        <v>0</v>
      </c>
      <c r="E1310" s="168" t="e">
        <f t="shared" si="40"/>
        <v>#DIV/0!</v>
      </c>
      <c r="F1310" s="166">
        <v>0</v>
      </c>
      <c r="G1310" s="168" t="e">
        <f t="shared" si="41"/>
        <v>#DIV/0!</v>
      </c>
    </row>
    <row r="1311" ht="14.25" spans="1:7">
      <c r="A1311" s="83">
        <v>2220104</v>
      </c>
      <c r="B1311" s="83" t="s">
        <v>1130</v>
      </c>
      <c r="C1311" s="166"/>
      <c r="D1311" s="169">
        <v>0</v>
      </c>
      <c r="E1311" s="168" t="e">
        <f t="shared" si="40"/>
        <v>#DIV/0!</v>
      </c>
      <c r="F1311" s="166">
        <v>0</v>
      </c>
      <c r="G1311" s="168" t="e">
        <f t="shared" si="41"/>
        <v>#DIV/0!</v>
      </c>
    </row>
    <row r="1312" ht="14.25" spans="1:7">
      <c r="A1312" s="83">
        <v>2220105</v>
      </c>
      <c r="B1312" s="83" t="s">
        <v>1131</v>
      </c>
      <c r="C1312" s="166"/>
      <c r="D1312" s="169">
        <v>0</v>
      </c>
      <c r="E1312" s="168" t="e">
        <f t="shared" si="40"/>
        <v>#DIV/0!</v>
      </c>
      <c r="F1312" s="166">
        <v>0</v>
      </c>
      <c r="G1312" s="168" t="e">
        <f t="shared" si="41"/>
        <v>#DIV/0!</v>
      </c>
    </row>
    <row r="1313" ht="14.25" spans="1:7">
      <c r="A1313" s="83">
        <v>2220106</v>
      </c>
      <c r="B1313" s="83" t="s">
        <v>1132</v>
      </c>
      <c r="C1313" s="166"/>
      <c r="D1313" s="169">
        <v>0</v>
      </c>
      <c r="E1313" s="168" t="e">
        <f t="shared" si="40"/>
        <v>#DIV/0!</v>
      </c>
      <c r="F1313" s="166">
        <v>0</v>
      </c>
      <c r="G1313" s="168" t="e">
        <f t="shared" si="41"/>
        <v>#DIV/0!</v>
      </c>
    </row>
    <row r="1314" ht="14.25" spans="1:7">
      <c r="A1314" s="83">
        <v>2220107</v>
      </c>
      <c r="B1314" s="83" t="s">
        <v>1133</v>
      </c>
      <c r="C1314" s="166"/>
      <c r="D1314" s="169">
        <v>0</v>
      </c>
      <c r="E1314" s="168" t="e">
        <f t="shared" si="40"/>
        <v>#DIV/0!</v>
      </c>
      <c r="F1314" s="166">
        <v>0</v>
      </c>
      <c r="G1314" s="168" t="e">
        <f t="shared" si="41"/>
        <v>#DIV/0!</v>
      </c>
    </row>
    <row r="1315" ht="14.25" spans="1:7">
      <c r="A1315" s="83">
        <v>2220112</v>
      </c>
      <c r="B1315" s="83" t="s">
        <v>1134</v>
      </c>
      <c r="C1315" s="166"/>
      <c r="D1315" s="169">
        <v>0</v>
      </c>
      <c r="E1315" s="168" t="e">
        <f t="shared" si="40"/>
        <v>#DIV/0!</v>
      </c>
      <c r="F1315" s="166">
        <v>0</v>
      </c>
      <c r="G1315" s="168" t="e">
        <f t="shared" si="41"/>
        <v>#DIV/0!</v>
      </c>
    </row>
    <row r="1316" ht="14.25" spans="1:7">
      <c r="A1316" s="83">
        <v>2220113</v>
      </c>
      <c r="B1316" s="83" t="s">
        <v>1135</v>
      </c>
      <c r="C1316" s="166"/>
      <c r="D1316" s="169">
        <v>0</v>
      </c>
      <c r="E1316" s="168" t="e">
        <f t="shared" si="40"/>
        <v>#DIV/0!</v>
      </c>
      <c r="F1316" s="166">
        <v>0</v>
      </c>
      <c r="G1316" s="168" t="e">
        <f t="shared" si="41"/>
        <v>#DIV/0!</v>
      </c>
    </row>
    <row r="1317" ht="14.25" spans="1:7">
      <c r="A1317" s="83">
        <v>2220114</v>
      </c>
      <c r="B1317" s="83" t="s">
        <v>1136</v>
      </c>
      <c r="C1317" s="166"/>
      <c r="D1317" s="169">
        <v>0</v>
      </c>
      <c r="E1317" s="168" t="e">
        <f t="shared" si="40"/>
        <v>#DIV/0!</v>
      </c>
      <c r="F1317" s="166">
        <v>0</v>
      </c>
      <c r="G1317" s="168" t="e">
        <f t="shared" si="41"/>
        <v>#DIV/0!</v>
      </c>
    </row>
    <row r="1318" ht="14.25" spans="1:7">
      <c r="A1318" s="83">
        <v>2220115</v>
      </c>
      <c r="B1318" s="83" t="s">
        <v>1137</v>
      </c>
      <c r="C1318" s="166">
        <v>86</v>
      </c>
      <c r="D1318" s="169">
        <v>86</v>
      </c>
      <c r="E1318" s="168">
        <f t="shared" si="40"/>
        <v>1</v>
      </c>
      <c r="F1318" s="166">
        <v>87</v>
      </c>
      <c r="G1318" s="168">
        <f t="shared" si="41"/>
        <v>-0.0114942528735632</v>
      </c>
    </row>
    <row r="1319" ht="14.25" spans="1:7">
      <c r="A1319" s="83">
        <v>2220118</v>
      </c>
      <c r="B1319" s="83" t="s">
        <v>1138</v>
      </c>
      <c r="C1319" s="166"/>
      <c r="D1319" s="169">
        <v>0</v>
      </c>
      <c r="E1319" s="168" t="e">
        <f t="shared" si="40"/>
        <v>#DIV/0!</v>
      </c>
      <c r="F1319" s="166">
        <v>0</v>
      </c>
      <c r="G1319" s="168" t="e">
        <f t="shared" si="41"/>
        <v>#DIV/0!</v>
      </c>
    </row>
    <row r="1320" ht="14.25" spans="1:7">
      <c r="A1320" s="83">
        <v>2220150</v>
      </c>
      <c r="B1320" s="83" t="s">
        <v>129</v>
      </c>
      <c r="C1320" s="166"/>
      <c r="D1320" s="169">
        <v>0</v>
      </c>
      <c r="E1320" s="168" t="e">
        <f t="shared" si="40"/>
        <v>#DIV/0!</v>
      </c>
      <c r="F1320" s="166">
        <v>0</v>
      </c>
      <c r="G1320" s="168" t="e">
        <f t="shared" si="41"/>
        <v>#DIV/0!</v>
      </c>
    </row>
    <row r="1321" ht="14.25" spans="1:7">
      <c r="A1321" s="83">
        <v>2220199</v>
      </c>
      <c r="B1321" s="83" t="s">
        <v>1139</v>
      </c>
      <c r="C1321" s="166">
        <v>181</v>
      </c>
      <c r="D1321" s="169">
        <v>238</v>
      </c>
      <c r="E1321" s="168">
        <f t="shared" si="40"/>
        <v>1.31491712707182</v>
      </c>
      <c r="F1321" s="166">
        <v>26</v>
      </c>
      <c r="G1321" s="168">
        <f t="shared" si="41"/>
        <v>8.15384615384615</v>
      </c>
    </row>
    <row r="1322" ht="15.75" spans="1:7">
      <c r="A1322" s="83">
        <v>22202</v>
      </c>
      <c r="B1322" s="80" t="s">
        <v>1140</v>
      </c>
      <c r="C1322" s="166">
        <v>0</v>
      </c>
      <c r="D1322" s="167">
        <v>0</v>
      </c>
      <c r="E1322" s="168" t="e">
        <f t="shared" si="40"/>
        <v>#DIV/0!</v>
      </c>
      <c r="F1322" s="166">
        <v>85</v>
      </c>
      <c r="G1322" s="168">
        <f t="shared" si="41"/>
        <v>-1</v>
      </c>
    </row>
    <row r="1323" ht="15.75" spans="1:7">
      <c r="A1323" s="83">
        <v>2220201</v>
      </c>
      <c r="B1323" s="83" t="s">
        <v>120</v>
      </c>
      <c r="C1323" s="166"/>
      <c r="D1323" s="170"/>
      <c r="E1323" s="168" t="e">
        <f t="shared" si="40"/>
        <v>#DIV/0!</v>
      </c>
      <c r="F1323" s="166">
        <v>0</v>
      </c>
      <c r="G1323" s="168" t="e">
        <f t="shared" si="41"/>
        <v>#DIV/0!</v>
      </c>
    </row>
    <row r="1324" ht="15.75" spans="1:7">
      <c r="A1324" s="83">
        <v>2220202</v>
      </c>
      <c r="B1324" s="83" t="s">
        <v>121</v>
      </c>
      <c r="C1324" s="166"/>
      <c r="D1324" s="170"/>
      <c r="E1324" s="168" t="e">
        <f t="shared" si="40"/>
        <v>#DIV/0!</v>
      </c>
      <c r="F1324" s="166">
        <v>0</v>
      </c>
      <c r="G1324" s="168" t="e">
        <f t="shared" si="41"/>
        <v>#DIV/0!</v>
      </c>
    </row>
    <row r="1325" ht="15.75" spans="1:7">
      <c r="A1325" s="83">
        <v>2220203</v>
      </c>
      <c r="B1325" s="83" t="s">
        <v>122</v>
      </c>
      <c r="C1325" s="166"/>
      <c r="D1325" s="170"/>
      <c r="E1325" s="168" t="e">
        <f t="shared" si="40"/>
        <v>#DIV/0!</v>
      </c>
      <c r="F1325" s="166">
        <v>0</v>
      </c>
      <c r="G1325" s="168" t="e">
        <f t="shared" si="41"/>
        <v>#DIV/0!</v>
      </c>
    </row>
    <row r="1326" ht="15.75" spans="1:7">
      <c r="A1326" s="83">
        <v>2220204</v>
      </c>
      <c r="B1326" s="83" t="s">
        <v>1141</v>
      </c>
      <c r="C1326" s="166"/>
      <c r="D1326" s="170"/>
      <c r="E1326" s="168" t="e">
        <f t="shared" si="40"/>
        <v>#DIV/0!</v>
      </c>
      <c r="F1326" s="166">
        <v>0</v>
      </c>
      <c r="G1326" s="168" t="e">
        <f t="shared" si="41"/>
        <v>#DIV/0!</v>
      </c>
    </row>
    <row r="1327" ht="15.75" spans="1:7">
      <c r="A1327" s="83">
        <v>2220205</v>
      </c>
      <c r="B1327" s="83" t="s">
        <v>1142</v>
      </c>
      <c r="C1327" s="166"/>
      <c r="D1327" s="170"/>
      <c r="E1327" s="168" t="e">
        <f t="shared" si="40"/>
        <v>#DIV/0!</v>
      </c>
      <c r="F1327" s="166">
        <v>0</v>
      </c>
      <c r="G1327" s="168" t="e">
        <f t="shared" si="41"/>
        <v>#DIV/0!</v>
      </c>
    </row>
    <row r="1328" ht="15.75" spans="1:7">
      <c r="A1328" s="83">
        <v>2220206</v>
      </c>
      <c r="B1328" s="83" t="s">
        <v>1143</v>
      </c>
      <c r="C1328" s="166"/>
      <c r="D1328" s="170"/>
      <c r="E1328" s="168" t="e">
        <f t="shared" si="40"/>
        <v>#DIV/0!</v>
      </c>
      <c r="F1328" s="166">
        <v>0</v>
      </c>
      <c r="G1328" s="168" t="e">
        <f t="shared" si="41"/>
        <v>#DIV/0!</v>
      </c>
    </row>
    <row r="1329" ht="15.75" spans="1:7">
      <c r="A1329" s="83">
        <v>2220207</v>
      </c>
      <c r="B1329" s="83" t="s">
        <v>1144</v>
      </c>
      <c r="C1329" s="166"/>
      <c r="D1329" s="170"/>
      <c r="E1329" s="168" t="e">
        <f t="shared" si="40"/>
        <v>#DIV/0!</v>
      </c>
      <c r="F1329" s="166">
        <v>0</v>
      </c>
      <c r="G1329" s="168" t="e">
        <f t="shared" si="41"/>
        <v>#DIV/0!</v>
      </c>
    </row>
    <row r="1330" ht="15.75" spans="1:7">
      <c r="A1330" s="83">
        <v>2220209</v>
      </c>
      <c r="B1330" s="83" t="s">
        <v>1145</v>
      </c>
      <c r="C1330" s="166"/>
      <c r="D1330" s="170"/>
      <c r="E1330" s="168" t="e">
        <f t="shared" si="40"/>
        <v>#DIV/0!</v>
      </c>
      <c r="F1330" s="166">
        <v>0</v>
      </c>
      <c r="G1330" s="168" t="e">
        <f t="shared" si="41"/>
        <v>#DIV/0!</v>
      </c>
    </row>
    <row r="1331" ht="15.75" spans="1:7">
      <c r="A1331" s="83">
        <v>2220210</v>
      </c>
      <c r="B1331" s="83" t="s">
        <v>1146</v>
      </c>
      <c r="C1331" s="166"/>
      <c r="D1331" s="170"/>
      <c r="E1331" s="168" t="e">
        <f t="shared" si="40"/>
        <v>#DIV/0!</v>
      </c>
      <c r="F1331" s="166">
        <v>0</v>
      </c>
      <c r="G1331" s="168" t="e">
        <f t="shared" si="41"/>
        <v>#DIV/0!</v>
      </c>
    </row>
    <row r="1332" ht="15.75" spans="1:7">
      <c r="A1332" s="83">
        <v>2220211</v>
      </c>
      <c r="B1332" s="83" t="s">
        <v>1147</v>
      </c>
      <c r="C1332" s="166"/>
      <c r="D1332" s="170"/>
      <c r="E1332" s="168" t="e">
        <f t="shared" si="40"/>
        <v>#DIV/0!</v>
      </c>
      <c r="F1332" s="166">
        <v>85</v>
      </c>
      <c r="G1332" s="168">
        <f t="shared" si="41"/>
        <v>-1</v>
      </c>
    </row>
    <row r="1333" ht="15.75" spans="1:7">
      <c r="A1333" s="83">
        <v>2220212</v>
      </c>
      <c r="B1333" s="83" t="s">
        <v>1148</v>
      </c>
      <c r="C1333" s="166"/>
      <c r="D1333" s="170"/>
      <c r="E1333" s="168" t="e">
        <f t="shared" si="40"/>
        <v>#DIV/0!</v>
      </c>
      <c r="F1333" s="166">
        <v>0</v>
      </c>
      <c r="G1333" s="168" t="e">
        <f t="shared" si="41"/>
        <v>#DIV/0!</v>
      </c>
    </row>
    <row r="1334" ht="15.75" spans="1:7">
      <c r="A1334" s="83">
        <v>2220250</v>
      </c>
      <c r="B1334" s="83" t="s">
        <v>129</v>
      </c>
      <c r="C1334" s="166"/>
      <c r="D1334" s="170"/>
      <c r="E1334" s="168" t="e">
        <f t="shared" si="40"/>
        <v>#DIV/0!</v>
      </c>
      <c r="F1334" s="166">
        <v>0</v>
      </c>
      <c r="G1334" s="168" t="e">
        <f t="shared" si="41"/>
        <v>#DIV/0!</v>
      </c>
    </row>
    <row r="1335" ht="15.75" spans="1:7">
      <c r="A1335" s="83">
        <v>2220299</v>
      </c>
      <c r="B1335" s="83" t="s">
        <v>1149</v>
      </c>
      <c r="C1335" s="166"/>
      <c r="D1335" s="170"/>
      <c r="E1335" s="168" t="e">
        <f t="shared" si="40"/>
        <v>#DIV/0!</v>
      </c>
      <c r="F1335" s="166">
        <v>0</v>
      </c>
      <c r="G1335" s="168" t="e">
        <f t="shared" si="41"/>
        <v>#DIV/0!</v>
      </c>
    </row>
    <row r="1336" ht="15.75" spans="1:7">
      <c r="A1336" s="83">
        <v>22203</v>
      </c>
      <c r="B1336" s="80" t="s">
        <v>1150</v>
      </c>
      <c r="C1336" s="166">
        <v>0</v>
      </c>
      <c r="D1336" s="167">
        <v>0</v>
      </c>
      <c r="E1336" s="168" t="e">
        <f t="shared" si="40"/>
        <v>#DIV/0!</v>
      </c>
      <c r="F1336" s="166">
        <v>0</v>
      </c>
      <c r="G1336" s="168" t="e">
        <f t="shared" si="41"/>
        <v>#DIV/0!</v>
      </c>
    </row>
    <row r="1337" ht="15.75" spans="1:7">
      <c r="A1337" s="83">
        <v>2220301</v>
      </c>
      <c r="B1337" s="83" t="s">
        <v>1151</v>
      </c>
      <c r="C1337" s="166"/>
      <c r="D1337" s="170"/>
      <c r="E1337" s="168" t="e">
        <f t="shared" si="40"/>
        <v>#DIV/0!</v>
      </c>
      <c r="F1337" s="166">
        <v>0</v>
      </c>
      <c r="G1337" s="168" t="e">
        <f t="shared" si="41"/>
        <v>#DIV/0!</v>
      </c>
    </row>
    <row r="1338" ht="15.75" spans="1:7">
      <c r="A1338" s="83">
        <v>2220303</v>
      </c>
      <c r="B1338" s="83" t="s">
        <v>1152</v>
      </c>
      <c r="C1338" s="166"/>
      <c r="D1338" s="170"/>
      <c r="E1338" s="168" t="e">
        <f t="shared" si="40"/>
        <v>#DIV/0!</v>
      </c>
      <c r="F1338" s="166">
        <v>0</v>
      </c>
      <c r="G1338" s="168" t="e">
        <f t="shared" si="41"/>
        <v>#DIV/0!</v>
      </c>
    </row>
    <row r="1339" ht="15.75" spans="1:7">
      <c r="A1339" s="83">
        <v>2220304</v>
      </c>
      <c r="B1339" s="83" t="s">
        <v>1153</v>
      </c>
      <c r="C1339" s="166"/>
      <c r="D1339" s="170"/>
      <c r="E1339" s="168" t="e">
        <f t="shared" si="40"/>
        <v>#DIV/0!</v>
      </c>
      <c r="F1339" s="166">
        <v>0</v>
      </c>
      <c r="G1339" s="168" t="e">
        <f t="shared" si="41"/>
        <v>#DIV/0!</v>
      </c>
    </row>
    <row r="1340" ht="15.75" spans="1:7">
      <c r="A1340" s="83">
        <v>2220399</v>
      </c>
      <c r="B1340" s="83" t="s">
        <v>1154</v>
      </c>
      <c r="C1340" s="166"/>
      <c r="D1340" s="170"/>
      <c r="E1340" s="168" t="e">
        <f t="shared" si="40"/>
        <v>#DIV/0!</v>
      </c>
      <c r="F1340" s="166">
        <v>0</v>
      </c>
      <c r="G1340" s="168" t="e">
        <f t="shared" si="41"/>
        <v>#DIV/0!</v>
      </c>
    </row>
    <row r="1341" ht="15.75" spans="1:7">
      <c r="A1341" s="83">
        <v>22204</v>
      </c>
      <c r="B1341" s="80" t="s">
        <v>1155</v>
      </c>
      <c r="C1341" s="166">
        <v>0</v>
      </c>
      <c r="D1341" s="167">
        <v>0</v>
      </c>
      <c r="E1341" s="168" t="e">
        <f t="shared" si="40"/>
        <v>#DIV/0!</v>
      </c>
      <c r="F1341" s="166">
        <v>0</v>
      </c>
      <c r="G1341" s="168" t="e">
        <f t="shared" si="41"/>
        <v>#DIV/0!</v>
      </c>
    </row>
    <row r="1342" ht="15.75" spans="1:7">
      <c r="A1342" s="83">
        <v>2220401</v>
      </c>
      <c r="B1342" s="83" t="s">
        <v>1156</v>
      </c>
      <c r="C1342" s="166"/>
      <c r="D1342" s="170"/>
      <c r="E1342" s="168" t="e">
        <f t="shared" si="40"/>
        <v>#DIV/0!</v>
      </c>
      <c r="F1342" s="166">
        <v>0</v>
      </c>
      <c r="G1342" s="168" t="e">
        <f t="shared" si="41"/>
        <v>#DIV/0!</v>
      </c>
    </row>
    <row r="1343" ht="15.75" spans="1:7">
      <c r="A1343" s="83">
        <v>2220402</v>
      </c>
      <c r="B1343" s="83" t="s">
        <v>1157</v>
      </c>
      <c r="C1343" s="166"/>
      <c r="D1343" s="170"/>
      <c r="E1343" s="168" t="e">
        <f t="shared" si="40"/>
        <v>#DIV/0!</v>
      </c>
      <c r="F1343" s="166">
        <v>0</v>
      </c>
      <c r="G1343" s="168" t="e">
        <f t="shared" si="41"/>
        <v>#DIV/0!</v>
      </c>
    </row>
    <row r="1344" ht="15.75" spans="1:7">
      <c r="A1344" s="83">
        <v>2220403</v>
      </c>
      <c r="B1344" s="83" t="s">
        <v>1158</v>
      </c>
      <c r="C1344" s="166"/>
      <c r="D1344" s="170"/>
      <c r="E1344" s="168" t="e">
        <f t="shared" si="40"/>
        <v>#DIV/0!</v>
      </c>
      <c r="F1344" s="166">
        <v>0</v>
      </c>
      <c r="G1344" s="168" t="e">
        <f t="shared" si="41"/>
        <v>#DIV/0!</v>
      </c>
    </row>
    <row r="1345" ht="15.75" spans="1:7">
      <c r="A1345" s="83">
        <v>2220404</v>
      </c>
      <c r="B1345" s="83" t="s">
        <v>1159</v>
      </c>
      <c r="C1345" s="166"/>
      <c r="D1345" s="170"/>
      <c r="E1345" s="168" t="e">
        <f t="shared" si="40"/>
        <v>#DIV/0!</v>
      </c>
      <c r="F1345" s="166">
        <v>0</v>
      </c>
      <c r="G1345" s="168" t="e">
        <f t="shared" si="41"/>
        <v>#DIV/0!</v>
      </c>
    </row>
    <row r="1346" ht="15.75" spans="1:7">
      <c r="A1346" s="83">
        <v>2220499</v>
      </c>
      <c r="B1346" s="83" t="s">
        <v>1160</v>
      </c>
      <c r="C1346" s="166"/>
      <c r="D1346" s="170"/>
      <c r="E1346" s="168" t="e">
        <f t="shared" si="40"/>
        <v>#DIV/0!</v>
      </c>
      <c r="F1346" s="166">
        <v>0</v>
      </c>
      <c r="G1346" s="168" t="e">
        <f t="shared" si="41"/>
        <v>#DIV/0!</v>
      </c>
    </row>
    <row r="1347" ht="15.75" spans="1:7">
      <c r="A1347" s="83">
        <v>22205</v>
      </c>
      <c r="B1347" s="80" t="s">
        <v>1161</v>
      </c>
      <c r="C1347" s="166">
        <v>0</v>
      </c>
      <c r="D1347" s="167">
        <v>0</v>
      </c>
      <c r="E1347" s="168" t="e">
        <f t="shared" si="40"/>
        <v>#DIV/0!</v>
      </c>
      <c r="F1347" s="166">
        <v>0</v>
      </c>
      <c r="G1347" s="168" t="e">
        <f t="shared" si="41"/>
        <v>#DIV/0!</v>
      </c>
    </row>
    <row r="1348" ht="15.75" spans="1:7">
      <c r="A1348" s="83">
        <v>2220501</v>
      </c>
      <c r="B1348" s="83" t="s">
        <v>1162</v>
      </c>
      <c r="C1348" s="166"/>
      <c r="D1348" s="170"/>
      <c r="E1348" s="168" t="e">
        <f t="shared" si="40"/>
        <v>#DIV/0!</v>
      </c>
      <c r="F1348" s="166">
        <v>0</v>
      </c>
      <c r="G1348" s="168" t="e">
        <f t="shared" si="41"/>
        <v>#DIV/0!</v>
      </c>
    </row>
    <row r="1349" ht="15.75" spans="1:7">
      <c r="A1349" s="83">
        <v>2220502</v>
      </c>
      <c r="B1349" s="83" t="s">
        <v>1163</v>
      </c>
      <c r="C1349" s="166"/>
      <c r="D1349" s="170"/>
      <c r="E1349" s="168" t="e">
        <f t="shared" si="40"/>
        <v>#DIV/0!</v>
      </c>
      <c r="F1349" s="166">
        <v>0</v>
      </c>
      <c r="G1349" s="168" t="e">
        <f t="shared" si="41"/>
        <v>#DIV/0!</v>
      </c>
    </row>
    <row r="1350" ht="15.75" spans="1:7">
      <c r="A1350" s="83">
        <v>2220503</v>
      </c>
      <c r="B1350" s="83" t="s">
        <v>1164</v>
      </c>
      <c r="C1350" s="166"/>
      <c r="D1350" s="170"/>
      <c r="E1350" s="168" t="e">
        <f t="shared" ref="E1350:E1374" si="42">D1350/C1350</f>
        <v>#DIV/0!</v>
      </c>
      <c r="F1350" s="166">
        <v>0</v>
      </c>
      <c r="G1350" s="168" t="e">
        <f t="shared" ref="G1350:G1374" si="43">(D1350-F1350)/F1350</f>
        <v>#DIV/0!</v>
      </c>
    </row>
    <row r="1351" ht="15.75" spans="1:7">
      <c r="A1351" s="83">
        <v>2220504</v>
      </c>
      <c r="B1351" s="83" t="s">
        <v>1165</v>
      </c>
      <c r="C1351" s="166"/>
      <c r="D1351" s="170"/>
      <c r="E1351" s="168" t="e">
        <f t="shared" si="42"/>
        <v>#DIV/0!</v>
      </c>
      <c r="F1351" s="166">
        <v>0</v>
      </c>
      <c r="G1351" s="168" t="e">
        <f t="shared" si="43"/>
        <v>#DIV/0!</v>
      </c>
    </row>
    <row r="1352" ht="15.75" spans="1:7">
      <c r="A1352" s="83">
        <v>2220505</v>
      </c>
      <c r="B1352" s="83" t="s">
        <v>1166</v>
      </c>
      <c r="C1352" s="166"/>
      <c r="D1352" s="170"/>
      <c r="E1352" s="168" t="e">
        <f t="shared" si="42"/>
        <v>#DIV/0!</v>
      </c>
      <c r="F1352" s="166">
        <v>0</v>
      </c>
      <c r="G1352" s="168" t="e">
        <f t="shared" si="43"/>
        <v>#DIV/0!</v>
      </c>
    </row>
    <row r="1353" ht="15.75" spans="1:7">
      <c r="A1353" s="83">
        <v>2220506</v>
      </c>
      <c r="B1353" s="83" t="s">
        <v>1167</v>
      </c>
      <c r="C1353" s="166"/>
      <c r="D1353" s="170"/>
      <c r="E1353" s="168" t="e">
        <f t="shared" si="42"/>
        <v>#DIV/0!</v>
      </c>
      <c r="F1353" s="166">
        <v>0</v>
      </c>
      <c r="G1353" s="168" t="e">
        <f t="shared" si="43"/>
        <v>#DIV/0!</v>
      </c>
    </row>
    <row r="1354" ht="15.75" spans="1:7">
      <c r="A1354" s="83">
        <v>2220507</v>
      </c>
      <c r="B1354" s="83" t="s">
        <v>1168</v>
      </c>
      <c r="C1354" s="166"/>
      <c r="D1354" s="170"/>
      <c r="E1354" s="168" t="e">
        <f t="shared" si="42"/>
        <v>#DIV/0!</v>
      </c>
      <c r="F1354" s="166">
        <v>0</v>
      </c>
      <c r="G1354" s="168" t="e">
        <f t="shared" si="43"/>
        <v>#DIV/0!</v>
      </c>
    </row>
    <row r="1355" ht="15.75" spans="1:7">
      <c r="A1355" s="83">
        <v>2220508</v>
      </c>
      <c r="B1355" s="83" t="s">
        <v>1169</v>
      </c>
      <c r="C1355" s="166"/>
      <c r="D1355" s="170"/>
      <c r="E1355" s="168" t="e">
        <f t="shared" si="42"/>
        <v>#DIV/0!</v>
      </c>
      <c r="F1355" s="166">
        <v>0</v>
      </c>
      <c r="G1355" s="168" t="e">
        <f t="shared" si="43"/>
        <v>#DIV/0!</v>
      </c>
    </row>
    <row r="1356" ht="15.75" spans="1:7">
      <c r="A1356" s="83">
        <v>2220509</v>
      </c>
      <c r="B1356" s="83" t="s">
        <v>1170</v>
      </c>
      <c r="C1356" s="166"/>
      <c r="D1356" s="170"/>
      <c r="E1356" s="168" t="e">
        <f t="shared" si="42"/>
        <v>#DIV/0!</v>
      </c>
      <c r="F1356" s="166">
        <v>0</v>
      </c>
      <c r="G1356" s="168" t="e">
        <f t="shared" si="43"/>
        <v>#DIV/0!</v>
      </c>
    </row>
    <row r="1357" ht="15.75" spans="1:7">
      <c r="A1357" s="83">
        <v>2220510</v>
      </c>
      <c r="B1357" s="83" t="s">
        <v>1171</v>
      </c>
      <c r="C1357" s="166"/>
      <c r="D1357" s="170"/>
      <c r="E1357" s="168" t="e">
        <f t="shared" si="42"/>
        <v>#DIV/0!</v>
      </c>
      <c r="F1357" s="166">
        <v>0</v>
      </c>
      <c r="G1357" s="168" t="e">
        <f t="shared" si="43"/>
        <v>#DIV/0!</v>
      </c>
    </row>
    <row r="1358" ht="15.75" spans="1:7">
      <c r="A1358" s="83">
        <v>2220599</v>
      </c>
      <c r="B1358" s="83" t="s">
        <v>1172</v>
      </c>
      <c r="C1358" s="166"/>
      <c r="D1358" s="170"/>
      <c r="E1358" s="168" t="e">
        <f t="shared" si="42"/>
        <v>#DIV/0!</v>
      </c>
      <c r="F1358" s="166">
        <v>0</v>
      </c>
      <c r="G1358" s="168" t="e">
        <f t="shared" si="43"/>
        <v>#DIV/0!</v>
      </c>
    </row>
    <row r="1359" ht="15.75" spans="1:7">
      <c r="A1359" s="83">
        <v>227</v>
      </c>
      <c r="B1359" s="80" t="s">
        <v>1173</v>
      </c>
      <c r="C1359" s="166">
        <v>2400</v>
      </c>
      <c r="D1359" s="170"/>
      <c r="E1359" s="168">
        <f t="shared" si="42"/>
        <v>0</v>
      </c>
      <c r="F1359" s="166"/>
      <c r="G1359" s="168" t="e">
        <f t="shared" si="43"/>
        <v>#DIV/0!</v>
      </c>
    </row>
    <row r="1360" ht="15.75" spans="1:7">
      <c r="A1360" s="83">
        <v>229</v>
      </c>
      <c r="B1360" s="80" t="s">
        <v>1174</v>
      </c>
      <c r="C1360" s="166">
        <v>605</v>
      </c>
      <c r="D1360" s="167">
        <v>98</v>
      </c>
      <c r="E1360" s="168">
        <f t="shared" si="42"/>
        <v>0.16198347107438</v>
      </c>
      <c r="F1360" s="166">
        <v>113</v>
      </c>
      <c r="G1360" s="168">
        <f t="shared" si="43"/>
        <v>-0.132743362831858</v>
      </c>
    </row>
    <row r="1361" ht="14.25" spans="1:7">
      <c r="A1361" s="83">
        <v>22999</v>
      </c>
      <c r="B1361" s="80" t="s">
        <v>1175</v>
      </c>
      <c r="C1361" s="166">
        <v>605</v>
      </c>
      <c r="D1361" s="169">
        <v>98</v>
      </c>
      <c r="E1361" s="168">
        <f t="shared" si="42"/>
        <v>0.16198347107438</v>
      </c>
      <c r="F1361" s="166">
        <v>113</v>
      </c>
      <c r="G1361" s="168">
        <f t="shared" si="43"/>
        <v>-0.132743362831858</v>
      </c>
    </row>
    <row r="1362" ht="14.25" spans="1:7">
      <c r="A1362" s="83">
        <v>2299901</v>
      </c>
      <c r="B1362" s="83" t="s">
        <v>1176</v>
      </c>
      <c r="C1362" s="166">
        <v>605</v>
      </c>
      <c r="D1362" s="169">
        <v>98</v>
      </c>
      <c r="E1362" s="168">
        <f t="shared" si="42"/>
        <v>0.16198347107438</v>
      </c>
      <c r="F1362" s="166">
        <v>113</v>
      </c>
      <c r="G1362" s="168">
        <f t="shared" si="43"/>
        <v>-0.132743362831858</v>
      </c>
    </row>
    <row r="1363" ht="15.75" spans="1:7">
      <c r="A1363" s="83">
        <v>232</v>
      </c>
      <c r="B1363" s="80" t="s">
        <v>1177</v>
      </c>
      <c r="C1363" s="166">
        <v>4564</v>
      </c>
      <c r="D1363" s="167">
        <v>4234</v>
      </c>
      <c r="E1363" s="168">
        <f t="shared" si="42"/>
        <v>0.927695004382121</v>
      </c>
      <c r="F1363" s="166">
        <v>3113</v>
      </c>
      <c r="G1363" s="168">
        <f t="shared" si="43"/>
        <v>0.36010279473177</v>
      </c>
    </row>
    <row r="1364" ht="15.75" spans="1:7">
      <c r="A1364" s="83">
        <v>23201</v>
      </c>
      <c r="B1364" s="80" t="s">
        <v>1178</v>
      </c>
      <c r="C1364" s="166"/>
      <c r="D1364" s="167"/>
      <c r="E1364" s="168" t="e">
        <f t="shared" si="42"/>
        <v>#DIV/0!</v>
      </c>
      <c r="F1364" s="166">
        <v>0</v>
      </c>
      <c r="G1364" s="168" t="e">
        <f t="shared" si="43"/>
        <v>#DIV/0!</v>
      </c>
    </row>
    <row r="1365" ht="15.75" spans="1:7">
      <c r="A1365" s="83">
        <v>23202</v>
      </c>
      <c r="B1365" s="80" t="s">
        <v>1179</v>
      </c>
      <c r="C1365" s="166"/>
      <c r="D1365" s="167"/>
      <c r="E1365" s="168" t="e">
        <f t="shared" si="42"/>
        <v>#DIV/0!</v>
      </c>
      <c r="F1365" s="166">
        <v>0</v>
      </c>
      <c r="G1365" s="168" t="e">
        <f t="shared" si="43"/>
        <v>#DIV/0!</v>
      </c>
    </row>
    <row r="1366" ht="15.75" spans="1:7">
      <c r="A1366" s="83">
        <v>23203</v>
      </c>
      <c r="B1366" s="80" t="s">
        <v>1180</v>
      </c>
      <c r="C1366" s="166"/>
      <c r="D1366" s="167">
        <v>4234</v>
      </c>
      <c r="E1366" s="168" t="e">
        <f t="shared" si="42"/>
        <v>#DIV/0!</v>
      </c>
      <c r="F1366" s="166">
        <v>3113</v>
      </c>
      <c r="G1366" s="168">
        <f t="shared" si="43"/>
        <v>0.36010279473177</v>
      </c>
    </row>
    <row r="1367" ht="14.25" spans="1:7">
      <c r="A1367" s="83">
        <v>2320301</v>
      </c>
      <c r="B1367" s="83" t="s">
        <v>1181</v>
      </c>
      <c r="C1367" s="166">
        <v>4564</v>
      </c>
      <c r="D1367" s="169">
        <v>4234</v>
      </c>
      <c r="E1367" s="168">
        <f t="shared" si="42"/>
        <v>0.927695004382121</v>
      </c>
      <c r="F1367" s="166">
        <v>3113</v>
      </c>
      <c r="G1367" s="168">
        <f t="shared" si="43"/>
        <v>0.36010279473177</v>
      </c>
    </row>
    <row r="1368" ht="14.25" spans="1:7">
      <c r="A1368" s="83">
        <v>2320302</v>
      </c>
      <c r="B1368" s="83" t="s">
        <v>1182</v>
      </c>
      <c r="C1368" s="166"/>
      <c r="D1368" s="172"/>
      <c r="E1368" s="168" t="e">
        <f t="shared" si="42"/>
        <v>#DIV/0!</v>
      </c>
      <c r="F1368" s="173"/>
      <c r="G1368" s="168" t="e">
        <f t="shared" si="43"/>
        <v>#DIV/0!</v>
      </c>
    </row>
    <row r="1369" ht="14.25" spans="1:7">
      <c r="A1369" s="83">
        <v>2320303</v>
      </c>
      <c r="B1369" s="83" t="s">
        <v>1183</v>
      </c>
      <c r="C1369" s="166"/>
      <c r="D1369" s="172"/>
      <c r="E1369" s="168" t="e">
        <f t="shared" si="42"/>
        <v>#DIV/0!</v>
      </c>
      <c r="F1369" s="173"/>
      <c r="G1369" s="168" t="e">
        <f t="shared" si="43"/>
        <v>#DIV/0!</v>
      </c>
    </row>
    <row r="1370" ht="14.25" spans="1:7">
      <c r="A1370" s="83">
        <v>2320304</v>
      </c>
      <c r="B1370" s="83" t="s">
        <v>1184</v>
      </c>
      <c r="C1370" s="166"/>
      <c r="D1370" s="172"/>
      <c r="E1370" s="168" t="e">
        <f t="shared" si="42"/>
        <v>#DIV/0!</v>
      </c>
      <c r="F1370" s="173"/>
      <c r="G1370" s="168" t="e">
        <f t="shared" si="43"/>
        <v>#DIV/0!</v>
      </c>
    </row>
    <row r="1371" ht="14.25" spans="1:7">
      <c r="A1371" s="83">
        <v>233</v>
      </c>
      <c r="B1371" s="80" t="s">
        <v>1185</v>
      </c>
      <c r="C1371" s="166"/>
      <c r="D1371" s="174"/>
      <c r="E1371" s="168" t="e">
        <f t="shared" si="42"/>
        <v>#DIV/0!</v>
      </c>
      <c r="F1371" s="173"/>
      <c r="G1371" s="168" t="e">
        <f t="shared" si="43"/>
        <v>#DIV/0!</v>
      </c>
    </row>
    <row r="1372" ht="14.25" spans="1:7">
      <c r="A1372" s="83">
        <v>23301</v>
      </c>
      <c r="B1372" s="80" t="s">
        <v>1186</v>
      </c>
      <c r="C1372" s="166"/>
      <c r="D1372" s="174"/>
      <c r="E1372" s="168" t="e">
        <f t="shared" si="42"/>
        <v>#DIV/0!</v>
      </c>
      <c r="F1372" s="173"/>
      <c r="G1372" s="168" t="e">
        <f t="shared" si="43"/>
        <v>#DIV/0!</v>
      </c>
    </row>
    <row r="1373" ht="14.25" spans="1:7">
      <c r="A1373" s="83">
        <v>23302</v>
      </c>
      <c r="B1373" s="80" t="s">
        <v>1187</v>
      </c>
      <c r="C1373" s="166"/>
      <c r="D1373" s="174"/>
      <c r="E1373" s="168" t="e">
        <f t="shared" si="42"/>
        <v>#DIV/0!</v>
      </c>
      <c r="F1373" s="173"/>
      <c r="G1373" s="168" t="e">
        <f t="shared" si="43"/>
        <v>#DIV/0!</v>
      </c>
    </row>
    <row r="1374" ht="14.25" spans="1:7">
      <c r="A1374" s="83">
        <v>23303</v>
      </c>
      <c r="B1374" s="80" t="s">
        <v>1188</v>
      </c>
      <c r="C1374" s="166"/>
      <c r="D1374" s="174"/>
      <c r="E1374" s="168" t="e">
        <f t="shared" si="42"/>
        <v>#DIV/0!</v>
      </c>
      <c r="F1374" s="173"/>
      <c r="G1374" s="168" t="e">
        <f t="shared" si="43"/>
        <v>#DIV/0!</v>
      </c>
    </row>
  </sheetData>
  <mergeCells count="1">
    <mergeCell ref="A2:G2"/>
  </mergeCells>
  <printOptions horizontalCentered="1"/>
  <pageMargins left="0.708661417322835" right="0.708661417322835" top="0.748031496062992" bottom="0.748031496062992" header="0.31496062992126" footer="0.31496062992126"/>
  <pageSetup paperSize="9" firstPageNumber="19" orientation="portrait" useFirstPageNumber="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2" sqref="A2:F2"/>
    </sheetView>
  </sheetViews>
  <sheetFormatPr defaultColWidth="9" defaultRowHeight="13.5" outlineLevelCol="5"/>
  <cols>
    <col min="1" max="1" width="36.75" style="34" customWidth="1"/>
    <col min="2" max="2" width="17.375" style="1" customWidth="1"/>
    <col min="3" max="3" width="14.625" customWidth="1"/>
    <col min="4" max="4" width="14.375" style="3" customWidth="1"/>
    <col min="5" max="5" width="16" hidden="1" customWidth="1"/>
    <col min="6" max="6" width="18.125" style="3" customWidth="1"/>
  </cols>
  <sheetData>
    <row r="1" spans="1:1">
      <c r="A1" s="34" t="s">
        <v>1189</v>
      </c>
    </row>
    <row r="2" ht="33.75" customHeight="1" spans="1:6">
      <c r="A2" s="36" t="s">
        <v>16</v>
      </c>
      <c r="B2" s="36"/>
      <c r="C2" s="36"/>
      <c r="D2" s="148"/>
      <c r="E2" s="36"/>
      <c r="F2" s="148"/>
    </row>
    <row r="3" ht="21" customHeight="1" spans="2:2">
      <c r="B3" s="1" t="s">
        <v>53</v>
      </c>
    </row>
    <row r="4" s="1" customFormat="1" ht="18.75" customHeight="1" spans="1:6">
      <c r="A4" s="9" t="s">
        <v>54</v>
      </c>
      <c r="B4" s="78" t="s">
        <v>55</v>
      </c>
      <c r="C4" s="78" t="s">
        <v>56</v>
      </c>
      <c r="D4" s="11" t="s">
        <v>57</v>
      </c>
      <c r="E4" s="79">
        <v>2017</v>
      </c>
      <c r="F4" s="11" t="s">
        <v>58</v>
      </c>
    </row>
    <row r="5" ht="18.75" customHeight="1" spans="1:6">
      <c r="A5" s="149" t="s">
        <v>1190</v>
      </c>
      <c r="B5" s="150">
        <f>SUM(B6:B8)</f>
        <v>23164.87</v>
      </c>
      <c r="C5" s="38">
        <v>26300</v>
      </c>
      <c r="D5" s="151">
        <f>C5/B5</f>
        <v>1.13533984865877</v>
      </c>
      <c r="E5" s="150">
        <v>24068</v>
      </c>
      <c r="F5" s="151">
        <f>(C5-E5)/E5</f>
        <v>0.0927372444739904</v>
      </c>
    </row>
    <row r="6" ht="18.75" customHeight="1" spans="1:6">
      <c r="A6" s="152" t="s">
        <v>1191</v>
      </c>
      <c r="B6" s="150">
        <v>16905.46</v>
      </c>
      <c r="C6" s="38">
        <v>16732</v>
      </c>
      <c r="D6" s="151">
        <f t="shared" ref="D6:D29" si="0">C6/B6</f>
        <v>0.98973940963452</v>
      </c>
      <c r="E6" s="150">
        <v>15503</v>
      </c>
      <c r="F6" s="151">
        <f t="shared" ref="F6:F29" si="1">(C6-E6)/E6</f>
        <v>0.0792749790363156</v>
      </c>
    </row>
    <row r="7" ht="18.75" customHeight="1" spans="1:6">
      <c r="A7" s="152" t="s">
        <v>1192</v>
      </c>
      <c r="B7" s="150">
        <v>4354.9</v>
      </c>
      <c r="C7" s="38">
        <v>7447</v>
      </c>
      <c r="D7" s="151">
        <f t="shared" si="0"/>
        <v>1.71002778479414</v>
      </c>
      <c r="E7" s="150">
        <v>7062</v>
      </c>
      <c r="F7" s="151">
        <f t="shared" si="1"/>
        <v>0.0545171339563863</v>
      </c>
    </row>
    <row r="8" ht="18.75" customHeight="1" spans="1:6">
      <c r="A8" s="152" t="s">
        <v>1193</v>
      </c>
      <c r="B8" s="150">
        <v>1904.51</v>
      </c>
      <c r="C8" s="38">
        <v>1467</v>
      </c>
      <c r="D8" s="151">
        <f t="shared" si="0"/>
        <v>0.770276869115941</v>
      </c>
      <c r="E8" s="150">
        <v>1069</v>
      </c>
      <c r="F8" s="151">
        <f t="shared" si="1"/>
        <v>0.372310570626754</v>
      </c>
    </row>
    <row r="9" ht="18.75" customHeight="1" spans="1:6">
      <c r="A9" s="152" t="s">
        <v>1194</v>
      </c>
      <c r="B9" s="150"/>
      <c r="C9" s="38">
        <v>654</v>
      </c>
      <c r="D9" s="151" t="e">
        <f t="shared" si="0"/>
        <v>#DIV/0!</v>
      </c>
      <c r="E9" s="150">
        <v>434</v>
      </c>
      <c r="F9" s="151">
        <f t="shared" si="1"/>
        <v>0.506912442396313</v>
      </c>
    </row>
    <row r="10" ht="18.75" customHeight="1" spans="1:6">
      <c r="A10" s="149" t="s">
        <v>1195</v>
      </c>
      <c r="B10" s="150">
        <f>SUM(B11:B18)</f>
        <v>6813.01</v>
      </c>
      <c r="C10" s="38">
        <v>11010</v>
      </c>
      <c r="D10" s="151">
        <f t="shared" si="0"/>
        <v>1.61602580944399</v>
      </c>
      <c r="E10" s="150">
        <v>10362</v>
      </c>
      <c r="F10" s="151">
        <f t="shared" si="1"/>
        <v>0.062536189924725</v>
      </c>
    </row>
    <row r="11" ht="18.75" customHeight="1" spans="1:6">
      <c r="A11" s="152" t="s">
        <v>1196</v>
      </c>
      <c r="B11" s="150">
        <v>6802.55</v>
      </c>
      <c r="C11" s="38">
        <v>4203</v>
      </c>
      <c r="D11" s="151">
        <f t="shared" si="0"/>
        <v>0.617856539091958</v>
      </c>
      <c r="E11" s="150">
        <v>4156</v>
      </c>
      <c r="F11" s="151">
        <f t="shared" si="1"/>
        <v>0.0113089509143407</v>
      </c>
    </row>
    <row r="12" ht="18.75" customHeight="1" spans="1:6">
      <c r="A12" s="152" t="s">
        <v>1197</v>
      </c>
      <c r="B12" s="150"/>
      <c r="C12" s="38">
        <v>26</v>
      </c>
      <c r="D12" s="151" t="e">
        <f t="shared" si="0"/>
        <v>#DIV/0!</v>
      </c>
      <c r="E12" s="150">
        <v>25</v>
      </c>
      <c r="F12" s="151">
        <f t="shared" si="1"/>
        <v>0.04</v>
      </c>
    </row>
    <row r="13" ht="18.75" customHeight="1" spans="1:6">
      <c r="A13" s="152" t="s">
        <v>1198</v>
      </c>
      <c r="B13" s="150"/>
      <c r="C13" s="38">
        <v>112</v>
      </c>
      <c r="D13" s="151" t="e">
        <f t="shared" si="0"/>
        <v>#DIV/0!</v>
      </c>
      <c r="E13" s="150">
        <v>108</v>
      </c>
      <c r="F13" s="151">
        <f t="shared" si="1"/>
        <v>0.037037037037037</v>
      </c>
    </row>
    <row r="14" ht="18.75" customHeight="1" spans="1:6">
      <c r="A14" s="152" t="s">
        <v>1199</v>
      </c>
      <c r="B14" s="150"/>
      <c r="C14" s="38">
        <v>46</v>
      </c>
      <c r="D14" s="151" t="e">
        <f t="shared" si="0"/>
        <v>#DIV/0!</v>
      </c>
      <c r="E14" s="150">
        <v>44</v>
      </c>
      <c r="F14" s="151">
        <f t="shared" si="1"/>
        <v>0.0454545454545455</v>
      </c>
    </row>
    <row r="15" ht="18.75" customHeight="1" spans="1:6">
      <c r="A15" s="152" t="s">
        <v>1200</v>
      </c>
      <c r="B15" s="150"/>
      <c r="C15" s="38">
        <v>32</v>
      </c>
      <c r="D15" s="151" t="e">
        <f t="shared" si="0"/>
        <v>#DIV/0!</v>
      </c>
      <c r="E15" s="150">
        <v>30</v>
      </c>
      <c r="F15" s="151">
        <f t="shared" si="1"/>
        <v>0.0666666666666667</v>
      </c>
    </row>
    <row r="16" ht="18.75" customHeight="1" spans="1:6">
      <c r="A16" s="152" t="s">
        <v>1201</v>
      </c>
      <c r="B16" s="150"/>
      <c r="C16" s="38">
        <v>3</v>
      </c>
      <c r="D16" s="151" t="e">
        <f t="shared" si="0"/>
        <v>#DIV/0!</v>
      </c>
      <c r="E16" s="150">
        <v>3</v>
      </c>
      <c r="F16" s="151">
        <f t="shared" si="1"/>
        <v>0</v>
      </c>
    </row>
    <row r="17" ht="18.75" customHeight="1" spans="1:6">
      <c r="A17" s="152" t="s">
        <v>1202</v>
      </c>
      <c r="B17" s="150"/>
      <c r="C17" s="38">
        <v>5</v>
      </c>
      <c r="D17" s="151" t="e">
        <f t="shared" si="0"/>
        <v>#DIV/0!</v>
      </c>
      <c r="E17" s="150">
        <v>5</v>
      </c>
      <c r="F17" s="151">
        <f t="shared" si="1"/>
        <v>0</v>
      </c>
    </row>
    <row r="18" ht="18.75" customHeight="1" spans="1:6">
      <c r="A18" s="152" t="s">
        <v>1203</v>
      </c>
      <c r="B18" s="150">
        <v>10.46</v>
      </c>
      <c r="C18" s="38">
        <v>6583</v>
      </c>
      <c r="D18" s="151">
        <f t="shared" si="0"/>
        <v>629.349904397705</v>
      </c>
      <c r="E18" s="150">
        <v>5991</v>
      </c>
      <c r="F18" s="151">
        <f t="shared" si="1"/>
        <v>0.0988148890001669</v>
      </c>
    </row>
    <row r="19" ht="18.75" customHeight="1" spans="1:6">
      <c r="A19" s="149" t="s">
        <v>1204</v>
      </c>
      <c r="B19" s="150">
        <f>SUM(B20:B22)</f>
        <v>36317.27</v>
      </c>
      <c r="C19" s="38">
        <v>29579</v>
      </c>
      <c r="D19" s="151">
        <f t="shared" si="0"/>
        <v>0.814460998858119</v>
      </c>
      <c r="E19" s="150">
        <v>27940</v>
      </c>
      <c r="F19" s="151">
        <f t="shared" si="1"/>
        <v>0.0586614173228346</v>
      </c>
    </row>
    <row r="20" ht="18.75" customHeight="1" spans="1:6">
      <c r="A20" s="152" t="s">
        <v>1205</v>
      </c>
      <c r="B20" s="150">
        <v>35687.6</v>
      </c>
      <c r="C20" s="38">
        <v>18919</v>
      </c>
      <c r="D20" s="151">
        <f t="shared" si="0"/>
        <v>0.530128111725081</v>
      </c>
      <c r="E20" s="150">
        <v>17862</v>
      </c>
      <c r="F20" s="151">
        <f t="shared" si="1"/>
        <v>0.0591759041540701</v>
      </c>
    </row>
    <row r="21" ht="18.75" customHeight="1" spans="1:6">
      <c r="A21" s="152" t="s">
        <v>1206</v>
      </c>
      <c r="B21" s="150">
        <v>629.67</v>
      </c>
      <c r="C21" s="38">
        <v>10084</v>
      </c>
      <c r="D21" s="151">
        <f t="shared" si="0"/>
        <v>16.0147378785713</v>
      </c>
      <c r="E21" s="150">
        <v>9565</v>
      </c>
      <c r="F21" s="151">
        <f t="shared" si="1"/>
        <v>0.054260324098275</v>
      </c>
    </row>
    <row r="22" ht="18.75" customHeight="1" spans="1:6">
      <c r="A22" s="152" t="s">
        <v>1207</v>
      </c>
      <c r="B22" s="150"/>
      <c r="C22" s="38">
        <v>576</v>
      </c>
      <c r="D22" s="151" t="e">
        <f t="shared" si="0"/>
        <v>#DIV/0!</v>
      </c>
      <c r="E22" s="150">
        <v>513</v>
      </c>
      <c r="F22" s="151">
        <f t="shared" si="1"/>
        <v>0.12280701754386</v>
      </c>
    </row>
    <row r="23" s="71" customFormat="1" ht="18.75" customHeight="1" spans="1:6">
      <c r="A23" s="149" t="s">
        <v>1208</v>
      </c>
      <c r="B23" s="150">
        <f>SUM(B24:B28)</f>
        <v>1607.19</v>
      </c>
      <c r="C23" s="153">
        <v>27703</v>
      </c>
      <c r="D23" s="154">
        <f t="shared" si="0"/>
        <v>17.2369166060018</v>
      </c>
      <c r="E23" s="150">
        <v>25156</v>
      </c>
      <c r="F23" s="151">
        <f t="shared" si="1"/>
        <v>0.101248211162347</v>
      </c>
    </row>
    <row r="24" ht="18.75" customHeight="1" spans="1:6">
      <c r="A24" s="152" t="s">
        <v>1209</v>
      </c>
      <c r="B24" s="150">
        <v>1581.2</v>
      </c>
      <c r="C24" s="38">
        <v>3897</v>
      </c>
      <c r="D24" s="151">
        <f t="shared" si="0"/>
        <v>2.46458386035922</v>
      </c>
      <c r="E24" s="150">
        <v>3786</v>
      </c>
      <c r="F24" s="151">
        <f t="shared" si="1"/>
        <v>0.0293185419968304</v>
      </c>
    </row>
    <row r="25" ht="18.75" customHeight="1" spans="1:6">
      <c r="A25" s="152" t="s">
        <v>1210</v>
      </c>
      <c r="B25" s="150"/>
      <c r="C25" s="38">
        <v>358</v>
      </c>
      <c r="D25" s="151" t="e">
        <f t="shared" si="0"/>
        <v>#DIV/0!</v>
      </c>
      <c r="E25" s="150">
        <v>326</v>
      </c>
      <c r="F25" s="151">
        <f t="shared" si="1"/>
        <v>0.098159509202454</v>
      </c>
    </row>
    <row r="26" ht="18.75" customHeight="1" spans="1:6">
      <c r="A26" s="152" t="s">
        <v>1211</v>
      </c>
      <c r="B26" s="150"/>
      <c r="C26" s="38">
        <v>568</v>
      </c>
      <c r="D26" s="151" t="e">
        <f t="shared" si="0"/>
        <v>#DIV/0!</v>
      </c>
      <c r="E26" s="150">
        <v>523</v>
      </c>
      <c r="F26" s="151">
        <f t="shared" si="1"/>
        <v>0.0860420650095602</v>
      </c>
    </row>
    <row r="27" ht="18.75" customHeight="1" spans="1:6">
      <c r="A27" s="152" t="s">
        <v>1212</v>
      </c>
      <c r="B27" s="150">
        <v>12.29</v>
      </c>
      <c r="C27" s="38">
        <v>10598</v>
      </c>
      <c r="D27" s="151">
        <f t="shared" si="0"/>
        <v>862.327095199349</v>
      </c>
      <c r="E27" s="150">
        <v>9986</v>
      </c>
      <c r="F27" s="151">
        <f t="shared" si="1"/>
        <v>0.0612858001201682</v>
      </c>
    </row>
    <row r="28" ht="18.75" customHeight="1" spans="1:6">
      <c r="A28" s="152" t="s">
        <v>1213</v>
      </c>
      <c r="B28" s="150">
        <v>13.7</v>
      </c>
      <c r="C28" s="38">
        <v>12282</v>
      </c>
      <c r="D28" s="151">
        <f t="shared" si="0"/>
        <v>896.496350364964</v>
      </c>
      <c r="E28" s="150">
        <v>10535</v>
      </c>
      <c r="F28" s="151">
        <f t="shared" si="1"/>
        <v>0.165828191741813</v>
      </c>
    </row>
    <row r="29" ht="21" customHeight="1" spans="1:6">
      <c r="A29" s="150" t="s">
        <v>1214</v>
      </c>
      <c r="B29" s="150">
        <f>B5+B10+B19+B23</f>
        <v>67902.34</v>
      </c>
      <c r="C29" s="150">
        <f>C5+C10+C19+C23</f>
        <v>94592</v>
      </c>
      <c r="D29" s="151">
        <f t="shared" si="0"/>
        <v>1.39305950280948</v>
      </c>
      <c r="E29" s="150">
        <f>E5+E10+E19+E23</f>
        <v>87526</v>
      </c>
      <c r="F29" s="151">
        <f t="shared" si="1"/>
        <v>0.080730297283093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rstPageNumber="47" orientation="portrait" useFirstPageNumber="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</vt:lpstr>
      <vt:lpstr>1</vt:lpstr>
      <vt:lpstr>1 (2)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吴荣荣</cp:lastModifiedBy>
  <dcterms:created xsi:type="dcterms:W3CDTF">2019-03-02T01:41:00Z</dcterms:created>
  <cp:lastPrinted>2019-09-18T03:47:00Z</cp:lastPrinted>
  <dcterms:modified xsi:type="dcterms:W3CDTF">2021-06-18T08:58:20Z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